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embeddings/oleObject7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yellow" sheetId="11" r:id="rId5"/>
    <sheet name="red" sheetId="5" r:id="rId6"/>
    <sheet name="UV blue" sheetId="13" r:id="rId7"/>
    <sheet name="orange" sheetId="14" r:id="rId8"/>
    <sheet name="Sheet2" sheetId="10" r:id="rId9"/>
  </sheets>
  <definedNames>
    <definedName name="blauw" localSheetId="1">blue!$A$1:$B$308</definedName>
    <definedName name="geel" localSheetId="4">yellow!$A$1:$B$308</definedName>
    <definedName name="groen" localSheetId="2">green!$A$1:$B$308</definedName>
    <definedName name="ir" localSheetId="3">ir!$A$1:$B$308</definedName>
    <definedName name="oranje" localSheetId="7">orange!$A$1:$B$308</definedName>
    <definedName name="rood" localSheetId="5">red!$A$1:$B$308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7" hidden="1">orange!$J$10:$J$12</definedName>
    <definedName name="solver_adj" localSheetId="5" hidden="1">red!$J$10:$J$12</definedName>
    <definedName name="solver_adj" localSheetId="6" hidden="1">'UV blue'!$J$10:$J$12</definedName>
    <definedName name="solver_adj" localSheetId="4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7" hidden="1">0.0001</definedName>
    <definedName name="solver_cvg" localSheetId="5" hidden="1">0.0001</definedName>
    <definedName name="solver_cvg" localSheetId="6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7" hidden="1">1</definedName>
    <definedName name="solver_drv" localSheetId="5" hidden="1">1</definedName>
    <definedName name="solver_drv" localSheetId="6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7" hidden="1">1</definedName>
    <definedName name="solver_est" localSheetId="5" hidden="1">1</definedName>
    <definedName name="solver_est" localSheetId="6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7" hidden="1">100</definedName>
    <definedName name="solver_itr" localSheetId="5" hidden="1">100</definedName>
    <definedName name="solver_itr" localSheetId="6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7" hidden="1">2</definedName>
    <definedName name="solver_lin" localSheetId="5" hidden="1">2</definedName>
    <definedName name="solver_lin" localSheetId="6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7" hidden="1">2</definedName>
    <definedName name="solver_neg" localSheetId="5" hidden="1">2</definedName>
    <definedName name="solver_neg" localSheetId="6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7" hidden="1">0</definedName>
    <definedName name="solver_num" localSheetId="5" hidden="1">0</definedName>
    <definedName name="solver_num" localSheetId="6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7" hidden="1">1</definedName>
    <definedName name="solver_nwt" localSheetId="5" hidden="1">1</definedName>
    <definedName name="solver_nwt" localSheetId="6" hidden="1">1</definedName>
    <definedName name="solver_nwt" localSheetId="4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7" hidden="1">orange!$H$8</definedName>
    <definedName name="solver_opt" localSheetId="5" hidden="1">red!$H$8</definedName>
    <definedName name="solver_opt" localSheetId="6" hidden="1">'UV blue'!$H$8</definedName>
    <definedName name="solver_opt" localSheetId="4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7" hidden="1">0.000001</definedName>
    <definedName name="solver_pre" localSheetId="5" hidden="1">0.000001</definedName>
    <definedName name="solver_pre" localSheetId="6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7" hidden="1">2</definedName>
    <definedName name="solver_scl" localSheetId="5" hidden="1">2</definedName>
    <definedName name="solver_scl" localSheetId="6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7" hidden="1">2</definedName>
    <definedName name="solver_sho" localSheetId="5" hidden="1">2</definedName>
    <definedName name="solver_sho" localSheetId="6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7" hidden="1">100</definedName>
    <definedName name="solver_tim" localSheetId="5" hidden="1">100</definedName>
    <definedName name="solver_tim" localSheetId="6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7" hidden="1">0.05</definedName>
    <definedName name="solver_tol" localSheetId="5" hidden="1">0.05</definedName>
    <definedName name="solver_tol" localSheetId="6" hidden="1">0.05</definedName>
    <definedName name="solver_tol" localSheetId="4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7" hidden="1">2</definedName>
    <definedName name="solver_typ" localSheetId="5" hidden="1">2</definedName>
    <definedName name="solver_typ" localSheetId="6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7" hidden="1">0</definedName>
    <definedName name="solver_val" localSheetId="5" hidden="1">0</definedName>
    <definedName name="solver_val" localSheetId="6" hidden="1">0</definedName>
    <definedName name="solver_val" localSheetId="4" hidden="1">0</definedName>
    <definedName name="uv" localSheetId="6">'UV blue'!$A$1:$B$308</definedName>
  </definedNames>
  <calcPr calcId="125725"/>
</workbook>
</file>

<file path=xl/calcChain.xml><?xml version="1.0" encoding="utf-8"?>
<calcChain xmlns="http://schemas.openxmlformats.org/spreadsheetml/2006/main">
  <c r="E7" i="2"/>
  <c r="E298" i="3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299" i="11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299" i="5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G164" s="1"/>
  <c r="E163"/>
  <c r="D163"/>
  <c r="F163" s="1"/>
  <c r="E162"/>
  <c r="D162"/>
  <c r="F162" s="1"/>
  <c r="G162" s="1"/>
  <c r="E161"/>
  <c r="D161"/>
  <c r="F161" s="1"/>
  <c r="E160"/>
  <c r="D160"/>
  <c r="F160" s="1"/>
  <c r="G160" s="1"/>
  <c r="E159"/>
  <c r="D159"/>
  <c r="F159" s="1"/>
  <c r="E158"/>
  <c r="D158"/>
  <c r="F158" s="1"/>
  <c r="G158" s="1"/>
  <c r="E157"/>
  <c r="D157"/>
  <c r="F157" s="1"/>
  <c r="E156"/>
  <c r="D156"/>
  <c r="F156" s="1"/>
  <c r="G156" s="1"/>
  <c r="E155"/>
  <c r="D155"/>
  <c r="F155" s="1"/>
  <c r="E154"/>
  <c r="D154"/>
  <c r="F154" s="1"/>
  <c r="G154" s="1"/>
  <c r="E153"/>
  <c r="D153"/>
  <c r="F153" s="1"/>
  <c r="E152"/>
  <c r="D152"/>
  <c r="F152" s="1"/>
  <c r="G152" s="1"/>
  <c r="E151"/>
  <c r="D151"/>
  <c r="F151" s="1"/>
  <c r="E150"/>
  <c r="D150"/>
  <c r="F150" s="1"/>
  <c r="G150" s="1"/>
  <c r="E149"/>
  <c r="D149"/>
  <c r="F149" s="1"/>
  <c r="E148"/>
  <c r="D148"/>
  <c r="F148" s="1"/>
  <c r="G148" s="1"/>
  <c r="E147"/>
  <c r="D147"/>
  <c r="F147" s="1"/>
  <c r="E146"/>
  <c r="D146"/>
  <c r="F146" s="1"/>
  <c r="G146" s="1"/>
  <c r="E145"/>
  <c r="D145"/>
  <c r="F145" s="1"/>
  <c r="E144"/>
  <c r="D144"/>
  <c r="F144" s="1"/>
  <c r="G144" s="1"/>
  <c r="E143"/>
  <c r="D143"/>
  <c r="F143" s="1"/>
  <c r="E142"/>
  <c r="D142"/>
  <c r="F142" s="1"/>
  <c r="G142" s="1"/>
  <c r="E141"/>
  <c r="D141"/>
  <c r="F141" s="1"/>
  <c r="E140"/>
  <c r="D140"/>
  <c r="F140" s="1"/>
  <c r="G140" s="1"/>
  <c r="E139"/>
  <c r="D139"/>
  <c r="F139" s="1"/>
  <c r="E138"/>
  <c r="D138"/>
  <c r="F138" s="1"/>
  <c r="G138" s="1"/>
  <c r="E137"/>
  <c r="D137"/>
  <c r="F137" s="1"/>
  <c r="E136"/>
  <c r="D136"/>
  <c r="F136" s="1"/>
  <c r="G136" s="1"/>
  <c r="E135"/>
  <c r="D135"/>
  <c r="F135" s="1"/>
  <c r="E134"/>
  <c r="D134"/>
  <c r="F134" s="1"/>
  <c r="G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D8" i="11"/>
  <c r="E8"/>
  <c r="E8" i="5"/>
  <c r="D8"/>
  <c r="E303" i="1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8" i="14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7" i="4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302" i="11"/>
  <c r="D302"/>
  <c r="F302" s="1"/>
  <c r="F8"/>
  <c r="F8" i="5"/>
  <c r="F8" i="13"/>
  <c r="E283" i="2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D7"/>
  <c r="F7" s="1"/>
  <c r="M27" i="7"/>
  <c r="L27"/>
  <c r="M26"/>
  <c r="L26"/>
  <c r="M25"/>
  <c r="L25"/>
  <c r="M24"/>
  <c r="L24"/>
  <c r="M23"/>
  <c r="L23"/>
  <c r="M22"/>
  <c r="L22"/>
  <c r="M21"/>
  <c r="L21"/>
  <c r="M20"/>
  <c r="L20"/>
  <c r="D37"/>
  <c r="F8" i="14"/>
  <c r="I30" i="7"/>
  <c r="I29"/>
  <c r="F7" i="3"/>
  <c r="E26" i="7"/>
  <c r="F26" s="1"/>
  <c r="E25"/>
  <c r="F25" s="1"/>
  <c r="D26"/>
  <c r="D25"/>
  <c r="E22"/>
  <c r="F22" s="1"/>
  <c r="F34"/>
  <c r="H24"/>
  <c r="H23"/>
  <c r="H22"/>
  <c r="H21"/>
  <c r="H20"/>
  <c r="H37"/>
  <c r="J24"/>
  <c r="J23"/>
  <c r="J22"/>
  <c r="J21"/>
  <c r="J20"/>
  <c r="D24"/>
  <c r="D23"/>
  <c r="D22"/>
  <c r="D21"/>
  <c r="D20"/>
  <c r="E24"/>
  <c r="F24" s="1"/>
  <c r="E23"/>
  <c r="F23" s="1"/>
  <c r="E21"/>
  <c r="F21" s="1"/>
  <c r="E20"/>
  <c r="F20" s="1"/>
  <c r="G8" i="3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35" i="5"/>
  <c r="G137"/>
  <c r="G139"/>
  <c r="G141"/>
  <c r="G143"/>
  <c r="G145"/>
  <c r="G147"/>
  <c r="G149"/>
  <c r="G151"/>
  <c r="G153"/>
  <c r="G155"/>
  <c r="G157"/>
  <c r="G159"/>
  <c r="G161"/>
  <c r="G163"/>
  <c r="G16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9" i="1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301" i="13"/>
  <c r="G302"/>
  <c r="G30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9" i="1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302" i="11"/>
  <c r="D33" i="7"/>
  <c r="F33" s="1"/>
  <c r="G8" i="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7"/>
  <c r="L11" i="7"/>
  <c r="D41"/>
  <c r="G8" i="14"/>
  <c r="G8" i="13"/>
  <c r="G8" i="11"/>
  <c r="H8" s="1"/>
  <c r="G8" i="5"/>
  <c r="H8" s="1"/>
  <c r="G8" i="4"/>
  <c r="G7" i="3"/>
  <c r="H8" i="13" l="1"/>
  <c r="H7" i="3"/>
  <c r="H8" i="14"/>
  <c r="H8" i="4"/>
  <c r="H7" i="2"/>
</calcChain>
</file>

<file path=xl/connections.xml><?xml version="1.0" encoding="utf-8"?>
<connections xmlns="http://schemas.openxmlformats.org/spreadsheetml/2006/main">
  <connection id="1" name="blauw" type="6" refreshedVersion="3" background="1" saveData="1">
    <textPr codePage="65001" sourceFile="C:\Documents and Settings\Ruud Herold\My Documents\Science\experimenten lopend\Plancks contants with LEDs\Logger Pro data\260910a\blauw.txt">
      <textFields count="2">
        <textField/>
        <textField/>
      </textFields>
    </textPr>
  </connection>
  <connection id="2" name="geel" type="6" refreshedVersion="3" background="1" saveData="1">
    <textPr codePage="65001" sourceFile="C:\Documents and Settings\Ruud Herold\My Documents\Science\experimenten lopend\Plancks contants with LEDs\Logger Pro data\260910a\geel.txt">
      <textFields count="2">
        <textField/>
        <textField/>
      </textFields>
    </textPr>
  </connection>
  <connection id="3" name="groen" type="6" refreshedVersion="3" background="1" saveData="1">
    <textPr codePage="65001" sourceFile="C:\Documents and Settings\Ruud Herold\My Documents\Science\experimenten lopend\Plancks contants with LEDs\Logger Pro data\260910a\groen.txt">
      <textFields count="2">
        <textField/>
        <textField/>
      </textFields>
    </textPr>
  </connection>
  <connection id="4" name="ir" type="6" refreshedVersion="3" background="1" saveData="1">
    <textPr codePage="65001" sourceFile="C:\Documents and Settings\Ruud Herold\My Documents\Science\experimenten lopend\Plancks contants with LEDs\Logger Pro data\260910a\ir.txt">
      <textFields count="2">
        <textField/>
        <textField/>
      </textFields>
    </textPr>
  </connection>
  <connection id="5" name="oranje" type="6" refreshedVersion="3" background="1" saveData="1">
    <textPr codePage="65001" sourceFile="C:\Documents and Settings\Ruud Herold\My Documents\Science\experimenten lopend\Plancks contants with LEDs\Logger Pro data\260910a\oranje.txt">
      <textFields count="2">
        <textField/>
        <textField/>
      </textFields>
    </textPr>
  </connection>
  <connection id="6" name="rood" type="6" refreshedVersion="3" background="1" saveData="1">
    <textPr codePage="65001" sourceFile="C:\Documents and Settings\Ruud Herold\My Documents\Science\experimenten lopend\Plancks contants with LEDs\Logger Pro data\260910a\rood.txt">
      <textFields count="2">
        <textField/>
        <textField/>
      </textFields>
    </textPr>
  </connection>
  <connection id="7" name="uv" type="6" refreshedVersion="3" background="1" saveData="1">
    <textPr codePage="65001" sourceFile="C:\Documents and Settings\Ruud Herold\My Documents\Science\experimenten lopend\Plancks contants with LEDs\Logger Pro data\260910a\uv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<sst xmlns="http://schemas.openxmlformats.org/spreadsheetml/2006/main" count="340" uniqueCount="147">
  <si>
    <t>min</t>
  </si>
  <si>
    <t>V</t>
  </si>
  <si>
    <t>CORRECTED</t>
  </si>
  <si>
    <t>s</t>
  </si>
  <si>
    <t>Green</t>
  </si>
  <si>
    <t>IR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</si>
  <si>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</si>
  <si>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</si>
  <si>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</si>
  <si>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</si>
  <si>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</si>
  <si>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</si>
  <si>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</si>
  <si>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</si>
  <si>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</si>
  <si>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</si>
  <si>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</si>
  <si>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</si>
  <si>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</si>
  <si>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</si>
  <si>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</si>
  <si>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</si>
  <si>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</si>
  <si>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</si>
  <si>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</si>
  <si>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</si>
  <si>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</si>
  <si>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</si>
  <si>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</si>
  <si>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</si>
  <si>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</si>
  <si>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</si>
  <si>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</si>
  <si>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</si>
  <si>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</si>
  <si>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</si>
  <si>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</si>
  <si>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</si>
  <si>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</si>
  <si>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</si>
  <si>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</si>
  <si>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</si>
  <si>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</si>
  <si>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</si>
  <si>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</si>
  <si>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</si>
  <si>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</si>
  <si>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</si>
  <si>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</si>
  <si>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</si>
  <si>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</si>
  <si>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</si>
  <si>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</si>
  <si>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</si>
  <si>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</si>
  <si>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</si>
  <si>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</si>
  <si>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</si>
  <si>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</si>
  <si>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</si>
  <si>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</si>
  <si>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</si>
  <si>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</si>
  <si>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</si>
  <si>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</si>
  <si>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</si>
  <si>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</si>
  <si>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</si>
  <si>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</si>
  <si>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</si>
  <si>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</si>
  <si>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</si>
  <si>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</si>
  <si>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</si>
  <si>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</si>
  <si>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</si>
  <si>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</si>
  <si>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</si>
  <si>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</si>
  <si>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</si>
  <si>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</si>
  <si>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</si>
  <si>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</si>
  <si>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</si>
  <si>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</si>
  <si>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</si>
  <si>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</si>
  <si>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</si>
  <si>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</si>
  <si>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</si>
  <si>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</si>
  <si>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</si>
  <si>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</si>
  <si>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</si>
  <si>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</si>
  <si>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</si>
  <si>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</si>
  <si>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</si>
  <si>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</si>
  <si>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</si>
  <si>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</si>
  <si>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</si>
  <si>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</si>
  <si>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</si>
  <si>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</si>
  <si>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</si>
  <si>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</si>
  <si>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</si>
  <si>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</si>
  <si>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</si>
  <si>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</si>
  <si>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</si>
  <si>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</si>
  <si>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</si>
  <si>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</si>
  <si>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</si>
  <si>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</si>
  <si>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</si>
  <si>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</si>
  <si>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</si>
  <si>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</si>
  <si>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J.s</t>
  </si>
  <si>
    <t>meetresultaat h:</t>
  </si>
  <si>
    <t>literatuur resultaat h:</t>
  </si>
  <si>
    <t>UV blauw</t>
  </si>
  <si>
    <t>oranje</t>
  </si>
  <si>
    <r>
      <t xml:space="preserve">Literatuur </t>
    </r>
    <r>
      <rPr>
        <sz val="8"/>
        <color theme="1"/>
        <rFont val="Calibri"/>
        <family val="2"/>
        <scheme val="minor"/>
      </rPr>
      <t>(Zhou &amp; Cloninger)</t>
    </r>
  </si>
  <si>
    <t>F</t>
  </si>
  <si>
    <t>Tera =</t>
  </si>
  <si>
    <t>Vernier Format 2</t>
  </si>
  <si>
    <t>Latest</t>
  </si>
  <si>
    <t>Time</t>
  </si>
  <si>
    <t>Potential</t>
  </si>
  <si>
    <t>t</t>
  </si>
  <si>
    <t>Pot</t>
  </si>
  <si>
    <t>Spectrale bandbreedte</t>
  </si>
  <si>
    <t>20 nm</t>
  </si>
  <si>
    <t>60 nm</t>
  </si>
  <si>
    <t>%</t>
  </si>
  <si>
    <t>AVERAGE</t>
  </si>
  <si>
    <t>red led 1.gmbl 9/26/2010 18:16:25 .</t>
  </si>
  <si>
    <t>red led 1.gmbl 9/26/2010 18:01:04 .</t>
  </si>
  <si>
    <t>red led 1.gmbl 9/26/2010 18:51:18 .</t>
  </si>
  <si>
    <t>red led 1.gmbl 9/26/2010 18:24:44 .</t>
  </si>
  <si>
    <t>red led 1.gmbl 9/26/2010 17:53:45 .</t>
  </si>
  <si>
    <t>red led 1.gmbl 9/26/2010 19:54:27 .</t>
  </si>
  <si>
    <t>red led 1.gmbl 9/26/2010 18:09:47 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</si>
</sst>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1" fontId="0" fillId="0" borderId="0" xfId="0" applyNumberForma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5" fillId="2" borderId="32" xfId="0" applyFont="1" applyFill="1" applyBorder="1" applyAlignment="1">
      <alignment wrapText="1"/>
    </xf>
    <xf numFmtId="0" fontId="0" fillId="9" borderId="31" xfId="0" applyFill="1" applyBorder="1" applyAlignment="1">
      <alignment horizontal="center" wrapText="1"/>
    </xf>
    <xf numFmtId="0" fontId="0" fillId="12" borderId="31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4" xfId="0" applyBorder="1" applyAlignment="1">
      <alignment horizontal="center"/>
    </xf>
    <xf numFmtId="0" fontId="0" fillId="0" borderId="38" xfId="0" applyFill="1" applyBorder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4" borderId="27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30" xfId="0" applyFont="1" applyFill="1" applyBorder="1" applyAlignment="1">
      <alignment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9" borderId="27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10" borderId="27" xfId="0" applyFill="1" applyBorder="1" applyAlignment="1">
      <alignment horizontal="center" wrapText="1"/>
    </xf>
    <xf numFmtId="0" fontId="0" fillId="10" borderId="29" xfId="0" applyFill="1" applyBorder="1" applyAlignment="1">
      <alignment horizontal="center" wrapText="1"/>
    </xf>
    <xf numFmtId="0" fontId="0" fillId="14" borderId="27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3" borderId="27" xfId="0" applyFill="1" applyBorder="1" applyAlignment="1">
      <alignment horizontal="center" wrapText="1"/>
    </xf>
    <xf numFmtId="0" fontId="0" fillId="13" borderId="33" xfId="0" applyFill="1" applyBorder="1" applyAlignment="1">
      <alignment horizontal="center" wrapText="1"/>
    </xf>
    <xf numFmtId="0" fontId="0" fillId="13" borderId="29" xfId="0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wrapText="1"/>
    </xf>
    <xf numFmtId="0" fontId="0" fillId="2" borderId="27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5" borderId="27" xfId="0" applyFill="1" applyBorder="1" applyAlignment="1">
      <alignment horizontal="center" wrapText="1"/>
    </xf>
    <xf numFmtId="0" fontId="0" fillId="15" borderId="29" xfId="0" applyFill="1" applyBorder="1" applyAlignment="1">
      <alignment horizontal="center" wrapText="1"/>
    </xf>
    <xf numFmtId="0" fontId="0" fillId="16" borderId="27" xfId="0" applyFill="1" applyBorder="1" applyAlignment="1">
      <alignment horizontal="center" wrapText="1"/>
    </xf>
    <xf numFmtId="0" fontId="0" fillId="16" borderId="29" xfId="0" applyFill="1" applyBorder="1" applyAlignment="1">
      <alignment horizontal="center" wrapText="1"/>
    </xf>
    <xf numFmtId="0" fontId="0" fillId="17" borderId="27" xfId="0" applyFill="1" applyBorder="1" applyAlignment="1">
      <alignment horizontal="center" wrapText="1"/>
    </xf>
    <xf numFmtId="0" fontId="0" fillId="17" borderId="33" xfId="0" applyFill="1" applyBorder="1" applyAlignment="1">
      <alignment horizontal="center" wrapText="1"/>
    </xf>
    <xf numFmtId="0" fontId="0" fillId="17" borderId="29" xfId="0" applyFill="1" applyBorder="1" applyAlignment="1">
      <alignment horizontal="center" wrapText="1"/>
    </xf>
    <xf numFmtId="0" fontId="0" fillId="18" borderId="27" xfId="0" applyFill="1" applyBorder="1" applyAlignment="1">
      <alignment horizontal="center" wrapText="1"/>
    </xf>
    <xf numFmtId="0" fontId="0" fillId="18" borderId="29" xfId="0" applyFill="1" applyBorder="1" applyAlignment="1">
      <alignment horizontal="center" wrapText="1"/>
    </xf>
    <xf numFmtId="0" fontId="0" fillId="19" borderId="27" xfId="0" applyFill="1" applyBorder="1" applyAlignment="1">
      <alignment horizontal="center" wrapText="1"/>
    </xf>
    <xf numFmtId="0" fontId="0" fillId="19" borderId="29" xfId="0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23" borderId="27" xfId="0" applyFill="1" applyBorder="1" applyAlignment="1">
      <alignment horizontal="center" wrapText="1"/>
    </xf>
    <xf numFmtId="0" fontId="0" fillId="23" borderId="35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wrapText="1"/>
    </xf>
    <xf numFmtId="0" fontId="0" fillId="22" borderId="27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0" fillId="21" borderId="27" xfId="0" applyFill="1" applyBorder="1" applyAlignment="1">
      <alignment horizontal="center" wrapText="1"/>
    </xf>
    <xf numFmtId="0" fontId="0" fillId="21" borderId="29" xfId="0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0" fillId="20" borderId="29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alldata!$C$17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87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xVal>
            <c:numRef>
              <c:f>alldata!$D$20:$D$27</c:f>
              <c:numCache>
                <c:formatCode>0.000</c:formatCode>
                <c:ptCount val="8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alldata!$F$20:$F$27</c:f>
              <c:numCache>
                <c:formatCode>0.000</c:formatCode>
                <c:ptCount val="8"/>
                <c:pt idx="0">
                  <c:v>4.8070377038146219</c:v>
                </c:pt>
                <c:pt idx="1">
                  <c:v>3.013461213005066</c:v>
                </c:pt>
                <c:pt idx="2">
                  <c:v>2.8444854998494553</c:v>
                </c:pt>
                <c:pt idx="3">
                  <c:v>2.9639455065378848</c:v>
                </c:pt>
                <c:pt idx="4">
                  <c:v>1.7394789010980369</c:v>
                </c:pt>
                <c:pt idx="5">
                  <c:v>4.739508008129218</c:v>
                </c:pt>
                <c:pt idx="6">
                  <c:v>2.7218846226547373</c:v>
                </c:pt>
              </c:numCache>
            </c:numRef>
          </c:yVal>
        </c:ser>
        <c:ser>
          <c:idx val="1"/>
          <c:order val="1"/>
          <c:tx>
            <c:strRef>
              <c:f>alldata!$G$17</c:f>
              <c:strCache>
                <c:ptCount val="1"/>
                <c:pt idx="0">
                  <c:v>Literatuur (Zhou &amp; Cloninger)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412"/>
                  <c:y val="0.54875025225589036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alldata!$H$20:$H$24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alldata!$J$20:$J$24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95390336"/>
        <c:axId val="138883840"/>
      </c:scatterChart>
      <c:valAx>
        <c:axId val="95390336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38883840"/>
        <c:crosses val="autoZero"/>
        <c:crossBetween val="midCat"/>
      </c:valAx>
      <c:valAx>
        <c:axId val="138883840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95390336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</c:numCache>
            </c:numRef>
          </c:xVal>
          <c:yVal>
            <c:numRef>
              <c:f>blue!$E$7:$E$5000</c:f>
              <c:numCache>
                <c:formatCode>General</c:formatCode>
                <c:ptCount val="4994"/>
                <c:pt idx="0">
                  <c:v>6.1981201171900002</c:v>
                </c:pt>
                <c:pt idx="1">
                  <c:v>5.1477050781299996</c:v>
                </c:pt>
                <c:pt idx="2">
                  <c:v>4.9337768554699997</c:v>
                </c:pt>
                <c:pt idx="3">
                  <c:v>4.8159790039099999</c:v>
                </c:pt>
                <c:pt idx="4">
                  <c:v>4.7280883789099999</c:v>
                </c:pt>
                <c:pt idx="5">
                  <c:v>4.6612548828099998</c:v>
                </c:pt>
                <c:pt idx="6">
                  <c:v>4.6023559570300003</c:v>
                </c:pt>
                <c:pt idx="7">
                  <c:v>4.5529174804699997</c:v>
                </c:pt>
                <c:pt idx="8">
                  <c:v>4.50927734375</c:v>
                </c:pt>
                <c:pt idx="9">
                  <c:v>4.4689941406299996</c:v>
                </c:pt>
                <c:pt idx="10">
                  <c:v>4.4320678710900001</c:v>
                </c:pt>
                <c:pt idx="11">
                  <c:v>4.4009399414099999</c:v>
                </c:pt>
                <c:pt idx="12">
                  <c:v>4.36767578125</c:v>
                </c:pt>
                <c:pt idx="13">
                  <c:v>4.3392944335900001</c:v>
                </c:pt>
                <c:pt idx="14">
                  <c:v>4.3112182617199997</c:v>
                </c:pt>
                <c:pt idx="15">
                  <c:v>4.2849731445300003</c:v>
                </c:pt>
                <c:pt idx="16">
                  <c:v>4.2617797851599999</c:v>
                </c:pt>
                <c:pt idx="17">
                  <c:v>4.2388916015599998</c:v>
                </c:pt>
                <c:pt idx="18">
                  <c:v>4.2150878906299996</c:v>
                </c:pt>
                <c:pt idx="19">
                  <c:v>4.1955566406299996</c:v>
                </c:pt>
                <c:pt idx="20">
                  <c:v>4.1748046875</c:v>
                </c:pt>
                <c:pt idx="21">
                  <c:v>4.1552734375</c:v>
                </c:pt>
                <c:pt idx="22">
                  <c:v>4.1339111328099998</c:v>
                </c:pt>
                <c:pt idx="23">
                  <c:v>4.1149902343799996</c:v>
                </c:pt>
                <c:pt idx="24">
                  <c:v>4.0969848632800003</c:v>
                </c:pt>
                <c:pt idx="25">
                  <c:v>4.0792846679699997</c:v>
                </c:pt>
                <c:pt idx="26">
                  <c:v>4.0628051757800003</c:v>
                </c:pt>
                <c:pt idx="27">
                  <c:v>4.0460205078099998</c:v>
                </c:pt>
                <c:pt idx="28">
                  <c:v>4.0304565429699997</c:v>
                </c:pt>
                <c:pt idx="29">
                  <c:v>4.0155029296900002</c:v>
                </c:pt>
                <c:pt idx="30">
                  <c:v>3.9987182617200001</c:v>
                </c:pt>
                <c:pt idx="31">
                  <c:v>3.9837646484399998</c:v>
                </c:pt>
                <c:pt idx="32">
                  <c:v>3.9694213867200001</c:v>
                </c:pt>
                <c:pt idx="33">
                  <c:v>3.9532470703100002</c:v>
                </c:pt>
                <c:pt idx="34">
                  <c:v>3.9382934570299999</c:v>
                </c:pt>
                <c:pt idx="35">
                  <c:v>3.9254760742200001</c:v>
                </c:pt>
                <c:pt idx="36">
                  <c:v>3.91235351563</c:v>
                </c:pt>
                <c:pt idx="37">
                  <c:v>3.89770507813</c:v>
                </c:pt>
                <c:pt idx="38">
                  <c:v>3.8858032226599999</c:v>
                </c:pt>
                <c:pt idx="39">
                  <c:v>3.87084960938</c:v>
                </c:pt>
                <c:pt idx="40">
                  <c:v>3.8592529296899998</c:v>
                </c:pt>
                <c:pt idx="41">
                  <c:v>3.8442993164099999</c:v>
                </c:pt>
                <c:pt idx="42">
                  <c:v>3.8348388671899998</c:v>
                </c:pt>
                <c:pt idx="43">
                  <c:v>3.8214111328100002</c:v>
                </c:pt>
                <c:pt idx="44">
                  <c:v>3.8088989257799999</c:v>
                </c:pt>
                <c:pt idx="45">
                  <c:v>3.7979125976599999</c:v>
                </c:pt>
                <c:pt idx="46">
                  <c:v>3.7863159179700001</c:v>
                </c:pt>
                <c:pt idx="47">
                  <c:v>3.7753295898400001</c:v>
                </c:pt>
                <c:pt idx="48">
                  <c:v>3.7643432617200001</c:v>
                </c:pt>
                <c:pt idx="49">
                  <c:v>3.7533569335900001</c:v>
                </c:pt>
                <c:pt idx="50">
                  <c:v>3.7408447265600002</c:v>
                </c:pt>
                <c:pt idx="51">
                  <c:v>3.73046875</c:v>
                </c:pt>
                <c:pt idx="52">
                  <c:v>3.7200927734399998</c:v>
                </c:pt>
                <c:pt idx="53">
                  <c:v>3.70971679688</c:v>
                </c:pt>
                <c:pt idx="54">
                  <c:v>3.69995117188</c:v>
                </c:pt>
                <c:pt idx="55">
                  <c:v>3.68896484375</c:v>
                </c:pt>
                <c:pt idx="56">
                  <c:v>3.6798095703100002</c:v>
                </c:pt>
                <c:pt idx="57">
                  <c:v>3.6709594726599999</c:v>
                </c:pt>
                <c:pt idx="58">
                  <c:v>3.6611938476599999</c:v>
                </c:pt>
                <c:pt idx="59">
                  <c:v>3.6508178710900001</c:v>
                </c:pt>
                <c:pt idx="60">
                  <c:v>3.6410522460900001</c:v>
                </c:pt>
                <c:pt idx="61">
                  <c:v>3.6318969726599999</c:v>
                </c:pt>
                <c:pt idx="62">
                  <c:v>3.6221313476599999</c:v>
                </c:pt>
                <c:pt idx="63">
                  <c:v>3.6138916015600002</c:v>
                </c:pt>
                <c:pt idx="64">
                  <c:v>3.6068725585900001</c:v>
                </c:pt>
                <c:pt idx="65">
                  <c:v>3.5971069335900001</c:v>
                </c:pt>
                <c:pt idx="66">
                  <c:v>3.5888671875</c:v>
                </c:pt>
                <c:pt idx="67">
                  <c:v>3.58032226563</c:v>
                </c:pt>
                <c:pt idx="68">
                  <c:v>3.5711669921899998</c:v>
                </c:pt>
                <c:pt idx="69">
                  <c:v>3.5617065429700001</c:v>
                </c:pt>
                <c:pt idx="70">
                  <c:v>3.5543823242200001</c:v>
                </c:pt>
                <c:pt idx="71">
                  <c:v>3.5467529296899998</c:v>
                </c:pt>
                <c:pt idx="72">
                  <c:v>3.53881835938</c:v>
                </c:pt>
                <c:pt idx="73">
                  <c:v>3.5305786132799999</c:v>
                </c:pt>
                <c:pt idx="74">
                  <c:v>3.5232543945299999</c:v>
                </c:pt>
                <c:pt idx="75">
                  <c:v>3.51684570313</c:v>
                </c:pt>
                <c:pt idx="76">
                  <c:v>3.5089111328100002</c:v>
                </c:pt>
                <c:pt idx="77">
                  <c:v>3.5025024414099999</c:v>
                </c:pt>
                <c:pt idx="78">
                  <c:v>3.4954833984399998</c:v>
                </c:pt>
                <c:pt idx="79">
                  <c:v>3.4869384765600002</c:v>
                </c:pt>
                <c:pt idx="80">
                  <c:v>3.4799194335900001</c:v>
                </c:pt>
                <c:pt idx="81">
                  <c:v>3.4735107421899998</c:v>
                </c:pt>
                <c:pt idx="82">
                  <c:v>3.4674072265600002</c:v>
                </c:pt>
                <c:pt idx="83">
                  <c:v>3.4609985351599999</c:v>
                </c:pt>
                <c:pt idx="84">
                  <c:v>3.4539794921899998</c:v>
                </c:pt>
                <c:pt idx="85">
                  <c:v>3.4466552734399998</c:v>
                </c:pt>
                <c:pt idx="86">
                  <c:v>3.4402465820299999</c:v>
                </c:pt>
                <c:pt idx="87">
                  <c:v>3.43383789063</c:v>
                </c:pt>
                <c:pt idx="88">
                  <c:v>3.4268188476599999</c:v>
                </c:pt>
                <c:pt idx="89">
                  <c:v>3.4207153320299999</c:v>
                </c:pt>
                <c:pt idx="90">
                  <c:v>3.4149169921899998</c:v>
                </c:pt>
                <c:pt idx="91">
                  <c:v>3.4091186523400001</c:v>
                </c:pt>
                <c:pt idx="92">
                  <c:v>3.4039306640600002</c:v>
                </c:pt>
                <c:pt idx="93">
                  <c:v>3.3963012695299999</c:v>
                </c:pt>
                <c:pt idx="94">
                  <c:v>3.3917236328100002</c:v>
                </c:pt>
                <c:pt idx="95">
                  <c:v>3.3847045898400001</c:v>
                </c:pt>
                <c:pt idx="96">
                  <c:v>3.37890625</c:v>
                </c:pt>
                <c:pt idx="97">
                  <c:v>3.3743286132799999</c:v>
                </c:pt>
                <c:pt idx="98">
                  <c:v>3.369140625</c:v>
                </c:pt>
                <c:pt idx="99">
                  <c:v>3.3633422851599999</c:v>
                </c:pt>
                <c:pt idx="100">
                  <c:v>3.35815429688</c:v>
                </c:pt>
                <c:pt idx="101">
                  <c:v>3.3529663085900001</c:v>
                </c:pt>
                <c:pt idx="102">
                  <c:v>3.3477783203100002</c:v>
                </c:pt>
                <c:pt idx="103">
                  <c:v>3.3413696289099999</c:v>
                </c:pt>
                <c:pt idx="104">
                  <c:v>3.33740234375</c:v>
                </c:pt>
                <c:pt idx="105">
                  <c:v>3.3328247070299999</c:v>
                </c:pt>
                <c:pt idx="106">
                  <c:v>3.32641601563</c:v>
                </c:pt>
                <c:pt idx="107">
                  <c:v>3.3224487304700001</c:v>
                </c:pt>
                <c:pt idx="108">
                  <c:v>3.3172607421899998</c:v>
                </c:pt>
                <c:pt idx="109">
                  <c:v>3.3108520507799999</c:v>
                </c:pt>
                <c:pt idx="110">
                  <c:v>3.3071899414099999</c:v>
                </c:pt>
                <c:pt idx="111">
                  <c:v>3.3026123046899998</c:v>
                </c:pt>
                <c:pt idx="112">
                  <c:v>3.2986450195299999</c:v>
                </c:pt>
                <c:pt idx="113">
                  <c:v>3.2928466796899998</c:v>
                </c:pt>
                <c:pt idx="114">
                  <c:v>3.2888793945299999</c:v>
                </c:pt>
                <c:pt idx="115">
                  <c:v>3.2861328125</c:v>
                </c:pt>
                <c:pt idx="116">
                  <c:v>3.2803344726599999</c:v>
                </c:pt>
                <c:pt idx="117">
                  <c:v>3.2766723632799999</c:v>
                </c:pt>
                <c:pt idx="118">
                  <c:v>3.2705688476599999</c:v>
                </c:pt>
                <c:pt idx="119">
                  <c:v>3.2669067382799999</c:v>
                </c:pt>
                <c:pt idx="120">
                  <c:v>3.2635498046899998</c:v>
                </c:pt>
                <c:pt idx="121">
                  <c:v>3.2595825195299999</c:v>
                </c:pt>
                <c:pt idx="122">
                  <c:v>3.2550048828100002</c:v>
                </c:pt>
                <c:pt idx="123">
                  <c:v>3.25073242188</c:v>
                </c:pt>
                <c:pt idx="124">
                  <c:v>3.2467651367200001</c:v>
                </c:pt>
                <c:pt idx="125">
                  <c:v>3.24462890625</c:v>
                </c:pt>
                <c:pt idx="126">
                  <c:v>3.2388305664099999</c:v>
                </c:pt>
                <c:pt idx="127">
                  <c:v>3.2351684570299999</c:v>
                </c:pt>
                <c:pt idx="128">
                  <c:v>3.2318115234399998</c:v>
                </c:pt>
                <c:pt idx="129">
                  <c:v>3.2290649414099999</c:v>
                </c:pt>
                <c:pt idx="130">
                  <c:v>3.22387695313</c:v>
                </c:pt>
                <c:pt idx="131">
                  <c:v>3.2196044921899998</c:v>
                </c:pt>
                <c:pt idx="132">
                  <c:v>3.2180786132799999</c:v>
                </c:pt>
                <c:pt idx="133">
                  <c:v>3.212890625</c:v>
                </c:pt>
                <c:pt idx="134">
                  <c:v>3.2098388671899998</c:v>
                </c:pt>
                <c:pt idx="135">
                  <c:v>3.2070922851599999</c:v>
                </c:pt>
                <c:pt idx="136">
                  <c:v>3.203125</c:v>
                </c:pt>
                <c:pt idx="137">
                  <c:v>3.1988525390600002</c:v>
                </c:pt>
                <c:pt idx="138">
                  <c:v>3.1973266601599999</c:v>
                </c:pt>
                <c:pt idx="139">
                  <c:v>3.1927490234399998</c:v>
                </c:pt>
                <c:pt idx="140">
                  <c:v>3.18969726563</c:v>
                </c:pt>
                <c:pt idx="141">
                  <c:v>3.1863403320299999</c:v>
                </c:pt>
                <c:pt idx="142">
                  <c:v>3.1832885742200001</c:v>
                </c:pt>
                <c:pt idx="143">
                  <c:v>3.17993164063</c:v>
                </c:pt>
                <c:pt idx="144">
                  <c:v>3.1765747070299999</c:v>
                </c:pt>
                <c:pt idx="145">
                  <c:v>3.1741333007799999</c:v>
                </c:pt>
                <c:pt idx="146">
                  <c:v>3.17138671875</c:v>
                </c:pt>
                <c:pt idx="147">
                  <c:v>3.1671142578100002</c:v>
                </c:pt>
                <c:pt idx="148">
                  <c:v>3.1649780273400001</c:v>
                </c:pt>
                <c:pt idx="149">
                  <c:v>3.1619262695299999</c:v>
                </c:pt>
                <c:pt idx="150">
                  <c:v>3.15795898438</c:v>
                </c:pt>
                <c:pt idx="151">
                  <c:v>3.1564331054700001</c:v>
                </c:pt>
                <c:pt idx="152">
                  <c:v>3.1527709960900001</c:v>
                </c:pt>
                <c:pt idx="153">
                  <c:v>3.1515502929700001</c:v>
                </c:pt>
                <c:pt idx="154">
                  <c:v>3.1500244140600002</c:v>
                </c:pt>
                <c:pt idx="155">
                  <c:v>3.1463623046899998</c:v>
                </c:pt>
                <c:pt idx="156">
                  <c:v>3.1414794921899998</c:v>
                </c:pt>
                <c:pt idx="157">
                  <c:v>3.1411743164099999</c:v>
                </c:pt>
                <c:pt idx="158">
                  <c:v>3.1375122070299999</c:v>
                </c:pt>
                <c:pt idx="159">
                  <c:v>3.1353759765600002</c:v>
                </c:pt>
                <c:pt idx="160">
                  <c:v>3.1329345703100002</c:v>
                </c:pt>
                <c:pt idx="161">
                  <c:v>3.1307983398400001</c:v>
                </c:pt>
                <c:pt idx="162">
                  <c:v>3.1271362304700001</c:v>
                </c:pt>
                <c:pt idx="163">
                  <c:v>3.1243896484399998</c:v>
                </c:pt>
                <c:pt idx="164">
                  <c:v>3.1231689453100002</c:v>
                </c:pt>
                <c:pt idx="165">
                  <c:v>3.1192016601599999</c:v>
                </c:pt>
                <c:pt idx="166">
                  <c:v>3.1167602539099999</c:v>
                </c:pt>
                <c:pt idx="167">
                  <c:v>3.1146240234399998</c:v>
                </c:pt>
                <c:pt idx="168">
                  <c:v>3.11157226563</c:v>
                </c:pt>
                <c:pt idx="169">
                  <c:v>3.1100463867200001</c:v>
                </c:pt>
                <c:pt idx="170">
                  <c:v>3.1082153320299999</c:v>
                </c:pt>
                <c:pt idx="171">
                  <c:v>3.1051635742200001</c:v>
                </c:pt>
                <c:pt idx="172">
                  <c:v>3.10424804688</c:v>
                </c:pt>
                <c:pt idx="173">
                  <c:v>3.1024169921899998</c:v>
                </c:pt>
                <c:pt idx="174">
                  <c:v>3.0999755859399998</c:v>
                </c:pt>
                <c:pt idx="175">
                  <c:v>3.0966186523400001</c:v>
                </c:pt>
                <c:pt idx="176">
                  <c:v>3.0938720703100002</c:v>
                </c:pt>
                <c:pt idx="177">
                  <c:v>3.0938720703100002</c:v>
                </c:pt>
                <c:pt idx="178">
                  <c:v>3.0892944335900001</c:v>
                </c:pt>
                <c:pt idx="179">
                  <c:v>3.0892944335900001</c:v>
                </c:pt>
                <c:pt idx="180">
                  <c:v>3.0862426757799999</c:v>
                </c:pt>
                <c:pt idx="181">
                  <c:v>3.0841064453100002</c:v>
                </c:pt>
                <c:pt idx="182">
                  <c:v>3.08227539063</c:v>
                </c:pt>
                <c:pt idx="183">
                  <c:v>3.07983398438</c:v>
                </c:pt>
                <c:pt idx="184">
                  <c:v>3.0783081054700001</c:v>
                </c:pt>
                <c:pt idx="185">
                  <c:v>3.0758666992200001</c:v>
                </c:pt>
                <c:pt idx="186">
                  <c:v>3.07373046875</c:v>
                </c:pt>
                <c:pt idx="187">
                  <c:v>3.0731201171899998</c:v>
                </c:pt>
                <c:pt idx="188">
                  <c:v>3.0706787109399998</c:v>
                </c:pt>
                <c:pt idx="189">
                  <c:v>3.0685424804700001</c:v>
                </c:pt>
                <c:pt idx="190">
                  <c:v>3.0667114257799999</c:v>
                </c:pt>
                <c:pt idx="191">
                  <c:v>3.0648803710900001</c:v>
                </c:pt>
                <c:pt idx="192">
                  <c:v>3.0633544921899998</c:v>
                </c:pt>
                <c:pt idx="193">
                  <c:v>3.0615234375</c:v>
                </c:pt>
                <c:pt idx="194">
                  <c:v>3.0596923828100002</c:v>
                </c:pt>
                <c:pt idx="195">
                  <c:v>3.0581665039099999</c:v>
                </c:pt>
                <c:pt idx="196">
                  <c:v>3.0575561523400001</c:v>
                </c:pt>
                <c:pt idx="197">
                  <c:v>3.0545043945299999</c:v>
                </c:pt>
                <c:pt idx="198">
                  <c:v>3.05297851563</c:v>
                </c:pt>
                <c:pt idx="199">
                  <c:v>3.0511474609399998</c:v>
                </c:pt>
                <c:pt idx="200">
                  <c:v>3.05053710938</c:v>
                </c:pt>
                <c:pt idx="201">
                  <c:v>3.0477905273400001</c:v>
                </c:pt>
                <c:pt idx="202">
                  <c:v>3.0471801757799999</c:v>
                </c:pt>
                <c:pt idx="203">
                  <c:v>3.0447387695299999</c:v>
                </c:pt>
                <c:pt idx="204">
                  <c:v>3.0426025390600002</c:v>
                </c:pt>
                <c:pt idx="205">
                  <c:v>3.0419921875</c:v>
                </c:pt>
                <c:pt idx="206">
                  <c:v>3.03955078125</c:v>
                </c:pt>
                <c:pt idx="207">
                  <c:v>3.0374145507799999</c:v>
                </c:pt>
                <c:pt idx="208">
                  <c:v>3.0374145507799999</c:v>
                </c:pt>
                <c:pt idx="209">
                  <c:v>3.0349731445299999</c:v>
                </c:pt>
                <c:pt idx="210">
                  <c:v>3.0337524414099999</c:v>
                </c:pt>
                <c:pt idx="211">
                  <c:v>3.0322265625</c:v>
                </c:pt>
                <c:pt idx="212">
                  <c:v>3.03100585938</c:v>
                </c:pt>
                <c:pt idx="213">
                  <c:v>3.02978515625</c:v>
                </c:pt>
                <c:pt idx="214">
                  <c:v>3.0270385742200001</c:v>
                </c:pt>
                <c:pt idx="215">
                  <c:v>3.0264282226599999</c:v>
                </c:pt>
                <c:pt idx="216">
                  <c:v>3.0258178710900001</c:v>
                </c:pt>
                <c:pt idx="217">
                  <c:v>3.0227661132799999</c:v>
                </c:pt>
                <c:pt idx="218">
                  <c:v>3.0218505859399998</c:v>
                </c:pt>
                <c:pt idx="219">
                  <c:v>3.02124023438</c:v>
                </c:pt>
                <c:pt idx="220">
                  <c:v>3.02124023438</c:v>
                </c:pt>
                <c:pt idx="221">
                  <c:v>3.0206298828100002</c:v>
                </c:pt>
                <c:pt idx="222">
                  <c:v>3.0160522460900001</c:v>
                </c:pt>
                <c:pt idx="223">
                  <c:v>3.0136108398400001</c:v>
                </c:pt>
                <c:pt idx="224">
                  <c:v>3.0148315429700001</c:v>
                </c:pt>
                <c:pt idx="225">
                  <c:v>3.0142211914099999</c:v>
                </c:pt>
                <c:pt idx="226">
                  <c:v>3.0117797851599999</c:v>
                </c:pt>
                <c:pt idx="227">
                  <c:v>3.0096435546899998</c:v>
                </c:pt>
                <c:pt idx="228">
                  <c:v>3.01025390625</c:v>
                </c:pt>
                <c:pt idx="229">
                  <c:v>3.0078125</c:v>
                </c:pt>
                <c:pt idx="230">
                  <c:v>3.0062866210900001</c:v>
                </c:pt>
                <c:pt idx="231">
                  <c:v>3.0050659179700001</c:v>
                </c:pt>
                <c:pt idx="232">
                  <c:v>3.0044555664099999</c:v>
                </c:pt>
                <c:pt idx="233">
                  <c:v>3.0020141601599999</c:v>
                </c:pt>
                <c:pt idx="234">
                  <c:v>3.0010986328100002</c:v>
                </c:pt>
                <c:pt idx="235">
                  <c:v>3.00048828125</c:v>
                </c:pt>
                <c:pt idx="236">
                  <c:v>2.9998779296899998</c:v>
                </c:pt>
                <c:pt idx="237">
                  <c:v>2.9974365234399998</c:v>
                </c:pt>
                <c:pt idx="238">
                  <c:v>2.9962158203100002</c:v>
                </c:pt>
                <c:pt idx="239">
                  <c:v>2.9959106445299999</c:v>
                </c:pt>
                <c:pt idx="240">
                  <c:v>2.9953002929700001</c:v>
                </c:pt>
                <c:pt idx="241">
                  <c:v>2.9940795898400001</c:v>
                </c:pt>
                <c:pt idx="242">
                  <c:v>2.9928588867200001</c:v>
                </c:pt>
                <c:pt idx="243">
                  <c:v>2.9910278320299999</c:v>
                </c:pt>
                <c:pt idx="244">
                  <c:v>2.99072265625</c:v>
                </c:pt>
                <c:pt idx="245">
                  <c:v>2.99072265625</c:v>
                </c:pt>
                <c:pt idx="246">
                  <c:v>2.9864501953100002</c:v>
                </c:pt>
                <c:pt idx="247">
                  <c:v>2.98583984375</c:v>
                </c:pt>
                <c:pt idx="248">
                  <c:v>2.9849243164099999</c:v>
                </c:pt>
                <c:pt idx="249">
                  <c:v>2.9849243164099999</c:v>
                </c:pt>
                <c:pt idx="250">
                  <c:v>2.9843139648400001</c:v>
                </c:pt>
                <c:pt idx="251">
                  <c:v>2.9837036132799999</c:v>
                </c:pt>
                <c:pt idx="252">
                  <c:v>2.9830932617200001</c:v>
                </c:pt>
                <c:pt idx="253">
                  <c:v>2.9803466796899998</c:v>
                </c:pt>
                <c:pt idx="254">
                  <c:v>2.9803466796899998</c:v>
                </c:pt>
                <c:pt idx="255">
                  <c:v>2.9791259765600002</c:v>
                </c:pt>
                <c:pt idx="256">
                  <c:v>2.97729492188</c:v>
                </c:pt>
                <c:pt idx="257">
                  <c:v>2.97607421875</c:v>
                </c:pt>
                <c:pt idx="258">
                  <c:v>2.9751586914099999</c:v>
                </c:pt>
                <c:pt idx="259">
                  <c:v>2.9745483398400001</c:v>
                </c:pt>
                <c:pt idx="260">
                  <c:v>2.9751586914099999</c:v>
                </c:pt>
                <c:pt idx="261">
                  <c:v>2.9721069335900001</c:v>
                </c:pt>
                <c:pt idx="262">
                  <c:v>2.9727172851599999</c:v>
                </c:pt>
                <c:pt idx="263">
                  <c:v>2.96997070313</c:v>
                </c:pt>
                <c:pt idx="264">
                  <c:v>2.9693603515600002</c:v>
                </c:pt>
                <c:pt idx="265">
                  <c:v>2.96875</c:v>
                </c:pt>
                <c:pt idx="266">
                  <c:v>2.96875</c:v>
                </c:pt>
                <c:pt idx="267">
                  <c:v>2.9669189453100002</c:v>
                </c:pt>
                <c:pt idx="268">
                  <c:v>2.96630859375</c:v>
                </c:pt>
                <c:pt idx="269">
                  <c:v>2.9647827148400001</c:v>
                </c:pt>
                <c:pt idx="270">
                  <c:v>2.96508789063</c:v>
                </c:pt>
                <c:pt idx="271">
                  <c:v>2.9647827148400001</c:v>
                </c:pt>
                <c:pt idx="272">
                  <c:v>2.9629516601599999</c:v>
                </c:pt>
                <c:pt idx="273">
                  <c:v>2.9617309570299999</c:v>
                </c:pt>
                <c:pt idx="274">
                  <c:v>2.9611206054700001</c:v>
                </c:pt>
                <c:pt idx="275">
                  <c:v>2.9595947265600002</c:v>
                </c:pt>
                <c:pt idx="276">
                  <c:v>2.9595947265600002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</c:numCache>
            </c:numRef>
          </c:xVal>
          <c:yVal>
            <c:numRef>
              <c:f>blue!$F$7:$F$5000</c:f>
              <c:numCache>
                <c:formatCode>General</c:formatCode>
                <c:ptCount val="4994"/>
                <c:pt idx="0">
                  <c:v>4.8421843139471052</c:v>
                </c:pt>
                <c:pt idx="1">
                  <c:v>4.8097839187108153</c:v>
                </c:pt>
                <c:pt idx="2">
                  <c:v>4.7779534807774535</c:v>
                </c:pt>
                <c:pt idx="3">
                  <c:v>4.7466829739900422</c:v>
                </c:pt>
                <c:pt idx="4">
                  <c:v>4.7159625485680152</c:v>
                </c:pt>
                <c:pt idx="5">
                  <c:v>4.6857825279987884</c:v>
                </c:pt>
                <c:pt idx="6">
                  <c:v>4.6561334059845088</c:v>
                </c:pt>
                <c:pt idx="7">
                  <c:v>4.6270058434585639</c:v>
                </c:pt>
                <c:pt idx="8">
                  <c:v>4.5983906656383331</c:v>
                </c:pt>
                <c:pt idx="9">
                  <c:v>4.5702788591302417</c:v>
                </c:pt>
                <c:pt idx="10">
                  <c:v>4.542661569100968</c:v>
                </c:pt>
                <c:pt idx="11">
                  <c:v>4.5155300964830083</c:v>
                </c:pt>
                <c:pt idx="12">
                  <c:v>4.4888758952298389</c:v>
                </c:pt>
                <c:pt idx="13">
                  <c:v>4.4626905696337937</c:v>
                </c:pt>
                <c:pt idx="14">
                  <c:v>4.4369658716765219</c:v>
                </c:pt>
                <c:pt idx="15">
                  <c:v>4.4116936984264692</c:v>
                </c:pt>
                <c:pt idx="16">
                  <c:v>4.386866089495828</c:v>
                </c:pt>
                <c:pt idx="17">
                  <c:v>4.3624752245283727</c:v>
                </c:pt>
                <c:pt idx="18">
                  <c:v>4.3385134207318794</c:v>
                </c:pt>
                <c:pt idx="19">
                  <c:v>4.3149731304669396</c:v>
                </c:pt>
                <c:pt idx="20">
                  <c:v>4.2918469388650475</c:v>
                </c:pt>
                <c:pt idx="21">
                  <c:v>4.2691275614889683</c:v>
                </c:pt>
                <c:pt idx="22">
                  <c:v>4.2468078420465654</c:v>
                </c:pt>
                <c:pt idx="23">
                  <c:v>4.2248807501323986</c:v>
                </c:pt>
                <c:pt idx="24">
                  <c:v>4.2033393790094005</c:v>
                </c:pt>
                <c:pt idx="25">
                  <c:v>4.1821769434412399</c:v>
                </c:pt>
                <c:pt idx="26">
                  <c:v>4.1613867775510229</c:v>
                </c:pt>
                <c:pt idx="27">
                  <c:v>4.1409623327179821</c:v>
                </c:pt>
                <c:pt idx="28">
                  <c:v>4.1208971755222468</c:v>
                </c:pt>
                <c:pt idx="29">
                  <c:v>4.1011849857145535</c:v>
                </c:pt>
                <c:pt idx="30">
                  <c:v>4.0818195542220099</c:v>
                </c:pt>
                <c:pt idx="31">
                  <c:v>4.062794781199413</c:v>
                </c:pt>
                <c:pt idx="32">
                  <c:v>4.0441046741042435</c:v>
                </c:pt>
                <c:pt idx="33">
                  <c:v>4.0257433458058234</c:v>
                </c:pt>
                <c:pt idx="34">
                  <c:v>4.007705012737679</c:v>
                </c:pt>
                <c:pt idx="35">
                  <c:v>3.9899839930723462</c:v>
                </c:pt>
                <c:pt idx="36">
                  <c:v>3.9725747049285651</c:v>
                </c:pt>
                <c:pt idx="37">
                  <c:v>3.9554716646194477</c:v>
                </c:pt>
                <c:pt idx="38">
                  <c:v>3.9386694849219173</c:v>
                </c:pt>
                <c:pt idx="39">
                  <c:v>3.9221628733768643</c:v>
                </c:pt>
                <c:pt idx="40">
                  <c:v>3.9059466306281436</c:v>
                </c:pt>
                <c:pt idx="41">
                  <c:v>3.8900156487817448</c:v>
                </c:pt>
                <c:pt idx="42">
                  <c:v>3.8743649097940853</c:v>
                </c:pt>
                <c:pt idx="43">
                  <c:v>3.8589894838971324</c:v>
                </c:pt>
                <c:pt idx="44">
                  <c:v>3.8438845280426488</c:v>
                </c:pt>
                <c:pt idx="45">
                  <c:v>3.8290452843740566</c:v>
                </c:pt>
                <c:pt idx="46">
                  <c:v>3.8144670787332124</c:v>
                </c:pt>
                <c:pt idx="47">
                  <c:v>3.8001453191853249</c:v>
                </c:pt>
                <c:pt idx="48">
                  <c:v>3.786075494570047</c:v>
                </c:pt>
                <c:pt idx="49">
                  <c:v>3.7722531730856805</c:v>
                </c:pt>
                <c:pt idx="50">
                  <c:v>3.7586740008905739</c:v>
                </c:pt>
                <c:pt idx="51">
                  <c:v>3.7453337007293421</c:v>
                </c:pt>
                <c:pt idx="52">
                  <c:v>3.7322280705881421</c:v>
                </c:pt>
                <c:pt idx="53">
                  <c:v>3.7193529823825751</c:v>
                </c:pt>
                <c:pt idx="54">
                  <c:v>3.7067043806202733</c:v>
                </c:pt>
                <c:pt idx="55">
                  <c:v>3.6942782811722497</c:v>
                </c:pt>
                <c:pt idx="56">
                  <c:v>3.6820707699941719</c:v>
                </c:pt>
                <c:pt idx="57">
                  <c:v>3.6700780018721186</c:v>
                </c:pt>
                <c:pt idx="58">
                  <c:v>3.6582961992553358</c:v>
                </c:pt>
                <c:pt idx="59">
                  <c:v>3.646721651043817</c:v>
                </c:pt>
                <c:pt idx="60">
                  <c:v>3.6353507113990884</c:v>
                </c:pt>
                <c:pt idx="61">
                  <c:v>3.6241797986374893</c:v>
                </c:pt>
                <c:pt idx="62">
                  <c:v>3.6132053940806164</c:v>
                </c:pt>
                <c:pt idx="63">
                  <c:v>3.6024240409277692</c:v>
                </c:pt>
                <c:pt idx="64">
                  <c:v>3.5918323432066162</c:v>
                </c:pt>
                <c:pt idx="65">
                  <c:v>3.5814269646832404</c:v>
                </c:pt>
                <c:pt idx="66">
                  <c:v>3.5712046277930529</c:v>
                </c:pt>
                <c:pt idx="67">
                  <c:v>3.5611621126458646</c:v>
                </c:pt>
                <c:pt idx="68">
                  <c:v>3.5512962559924461</c:v>
                </c:pt>
                <c:pt idx="69">
                  <c:v>3.541603950210876</c:v>
                </c:pt>
                <c:pt idx="70">
                  <c:v>3.5320821423631981</c:v>
                </c:pt>
                <c:pt idx="71">
                  <c:v>3.5227278332155652</c:v>
                </c:pt>
                <c:pt idx="72">
                  <c:v>3.513538076277146</c:v>
                </c:pt>
                <c:pt idx="73">
                  <c:v>3.5045099769056964</c:v>
                </c:pt>
                <c:pt idx="74">
                  <c:v>3.4956406913785067</c:v>
                </c:pt>
                <c:pt idx="75">
                  <c:v>3.4869274259811438</c:v>
                </c:pt>
                <c:pt idx="76">
                  <c:v>3.4783674361593948</c:v>
                </c:pt>
                <c:pt idx="77">
                  <c:v>3.4699580256383924</c:v>
                </c:pt>
                <c:pt idx="78">
                  <c:v>3.4616965455585995</c:v>
                </c:pt>
                <c:pt idx="79">
                  <c:v>3.4535803936717295</c:v>
                </c:pt>
                <c:pt idx="80">
                  <c:v>3.4456070135055419</c:v>
                </c:pt>
                <c:pt idx="81">
                  <c:v>3.4377738935446294</c:v>
                </c:pt>
                <c:pt idx="82">
                  <c:v>3.4300785664680271</c:v>
                </c:pt>
                <c:pt idx="83">
                  <c:v>3.4225186083573158</c:v>
                </c:pt>
                <c:pt idx="84">
                  <c:v>3.4150916379198848</c:v>
                </c:pt>
                <c:pt idx="85">
                  <c:v>3.4077953157660708</c:v>
                </c:pt>
                <c:pt idx="86">
                  <c:v>3.4006273436583223</c:v>
                </c:pt>
                <c:pt idx="87">
                  <c:v>3.3935854637747349</c:v>
                </c:pt>
                <c:pt idx="88">
                  <c:v>3.3866674580236733</c:v>
                </c:pt>
                <c:pt idx="89">
                  <c:v>3.3798711473318637</c:v>
                </c:pt>
                <c:pt idx="90">
                  <c:v>3.3731943909461171</c:v>
                </c:pt>
                <c:pt idx="91">
                  <c:v>3.3666350857834866</c:v>
                </c:pt>
                <c:pt idx="92">
                  <c:v>3.3601911657562762</c:v>
                </c:pt>
                <c:pt idx="93">
                  <c:v>3.3538606011099645</c:v>
                </c:pt>
                <c:pt idx="94">
                  <c:v>3.3476413978070614</c:v>
                </c:pt>
                <c:pt idx="95">
                  <c:v>3.3415315968871115</c:v>
                </c:pt>
                <c:pt idx="96">
                  <c:v>3.3355292738389495</c:v>
                </c:pt>
                <c:pt idx="97">
                  <c:v>3.3296325380165031</c:v>
                </c:pt>
                <c:pt idx="98">
                  <c:v>3.3238395320319793</c:v>
                </c:pt>
                <c:pt idx="99">
                  <c:v>3.318148431160671</c:v>
                </c:pt>
                <c:pt idx="100">
                  <c:v>3.3125574427870488</c:v>
                </c:pt>
                <c:pt idx="101">
                  <c:v>3.3070648058294108</c:v>
                </c:pt>
                <c:pt idx="102">
                  <c:v>3.301668790175551</c:v>
                </c:pt>
                <c:pt idx="103">
                  <c:v>3.2963676961575712</c:v>
                </c:pt>
                <c:pt idx="104">
                  <c:v>3.291159854006362</c:v>
                </c:pt>
                <c:pt idx="105">
                  <c:v>3.2860436233165333</c:v>
                </c:pt>
                <c:pt idx="106">
                  <c:v>3.2810173925484558</c:v>
                </c:pt>
                <c:pt idx="107">
                  <c:v>3.2760795785110295</c:v>
                </c:pt>
                <c:pt idx="108">
                  <c:v>3.2712286258543557</c:v>
                </c:pt>
                <c:pt idx="109">
                  <c:v>3.2664630065975975</c:v>
                </c:pt>
                <c:pt idx="110">
                  <c:v>3.2617812196385705</c:v>
                </c:pt>
                <c:pt idx="111">
                  <c:v>3.257181790272714</c:v>
                </c:pt>
                <c:pt idx="112">
                  <c:v>3.252663269745439</c:v>
                </c:pt>
                <c:pt idx="113">
                  <c:v>3.2482242347871391</c:v>
                </c:pt>
                <c:pt idx="114">
                  <c:v>3.2438632871571111</c:v>
                </c:pt>
                <c:pt idx="115">
                  <c:v>3.2395790532191069</c:v>
                </c:pt>
                <c:pt idx="116">
                  <c:v>3.2353701835004598</c:v>
                </c:pt>
                <c:pt idx="117">
                  <c:v>3.2312353522596484</c:v>
                </c:pt>
                <c:pt idx="118">
                  <c:v>3.22717325708386</c:v>
                </c:pt>
                <c:pt idx="119">
                  <c:v>3.2231826184709735</c:v>
                </c:pt>
                <c:pt idx="120">
                  <c:v>3.2192621794195468</c:v>
                </c:pt>
                <c:pt idx="121">
                  <c:v>3.2154107050472458</c:v>
                </c:pt>
                <c:pt idx="122">
                  <c:v>3.2116269821945029</c:v>
                </c:pt>
                <c:pt idx="123">
                  <c:v>3.2079098190357627</c:v>
                </c:pt>
                <c:pt idx="124">
                  <c:v>3.2042580447176956</c:v>
                </c:pt>
                <c:pt idx="125">
                  <c:v>3.2006705089834053</c:v>
                </c:pt>
                <c:pt idx="126">
                  <c:v>3.1971460818038357</c:v>
                </c:pt>
                <c:pt idx="127">
                  <c:v>3.1936836530347379</c:v>
                </c:pt>
                <c:pt idx="128">
                  <c:v>3.1902821320603683</c:v>
                </c:pt>
                <c:pt idx="129">
                  <c:v>3.1869404474440004</c:v>
                </c:pt>
                <c:pt idx="130">
                  <c:v>3.1836575466026855</c:v>
                </c:pt>
                <c:pt idx="131">
                  <c:v>3.1804323954694196</c:v>
                </c:pt>
                <c:pt idx="132">
                  <c:v>3.1772639781617791</c:v>
                </c:pt>
                <c:pt idx="133">
                  <c:v>3.1741512966735432</c:v>
                </c:pt>
                <c:pt idx="134">
                  <c:v>3.17109337055438</c:v>
                </c:pt>
                <c:pt idx="135">
                  <c:v>3.1680892365956614</c:v>
                </c:pt>
                <c:pt idx="136">
                  <c:v>3.1651379485380771</c:v>
                </c:pt>
                <c:pt idx="137">
                  <c:v>3.1622385767679266</c:v>
                </c:pt>
                <c:pt idx="138">
                  <c:v>3.159390208019226</c:v>
                </c:pt>
                <c:pt idx="139">
                  <c:v>3.156591945096483</c:v>
                </c:pt>
                <c:pt idx="140">
                  <c:v>3.1538429065867337</c:v>
                </c:pt>
                <c:pt idx="141">
                  <c:v>3.1511422265770999</c:v>
                </c:pt>
                <c:pt idx="142">
                  <c:v>3.1484890543919324</c:v>
                </c:pt>
                <c:pt idx="143">
                  <c:v>3.1458825543197841</c:v>
                </c:pt>
                <c:pt idx="144">
                  <c:v>3.1433219053456076</c:v>
                </c:pt>
                <c:pt idx="145">
                  <c:v>3.1408063009015312</c:v>
                </c:pt>
                <c:pt idx="146">
                  <c:v>3.1383349486079872</c:v>
                </c:pt>
                <c:pt idx="147">
                  <c:v>3.135907070019794</c:v>
                </c:pt>
                <c:pt idx="148">
                  <c:v>3.1335219003898569</c:v>
                </c:pt>
                <c:pt idx="149">
                  <c:v>3.1311786884237156</c:v>
                </c:pt>
                <c:pt idx="150">
                  <c:v>3.1288766960387959</c:v>
                </c:pt>
                <c:pt idx="151">
                  <c:v>3.1266151981403598</c:v>
                </c:pt>
                <c:pt idx="152">
                  <c:v>3.1243934823887809</c:v>
                </c:pt>
                <c:pt idx="153">
                  <c:v>3.122210848971279</c:v>
                </c:pt>
                <c:pt idx="154">
                  <c:v>3.1200666103894865</c:v>
                </c:pt>
                <c:pt idx="155">
                  <c:v>3.1179600912387917</c:v>
                </c:pt>
                <c:pt idx="156">
                  <c:v>3.1158906279919085</c:v>
                </c:pt>
                <c:pt idx="157">
                  <c:v>3.1138575687974575</c:v>
                </c:pt>
                <c:pt idx="158">
                  <c:v>3.1118602732707501</c:v>
                </c:pt>
                <c:pt idx="159">
                  <c:v>3.1098981122885814</c:v>
                </c:pt>
                <c:pt idx="160">
                  <c:v>3.1079704677982525</c:v>
                </c:pt>
                <c:pt idx="161">
                  <c:v>3.1060767326192065</c:v>
                </c:pt>
                <c:pt idx="162">
                  <c:v>3.1042163102484568</c:v>
                </c:pt>
                <c:pt idx="163">
                  <c:v>3.1023886146795148</c:v>
                </c:pt>
                <c:pt idx="164">
                  <c:v>3.1005930702143107</c:v>
                </c:pt>
                <c:pt idx="165">
                  <c:v>3.0988291112787083</c:v>
                </c:pt>
                <c:pt idx="166">
                  <c:v>3.0970961822508256</c:v>
                </c:pt>
                <c:pt idx="167">
                  <c:v>3.0953937372827016</c:v>
                </c:pt>
                <c:pt idx="168">
                  <c:v>3.0937212401253835</c:v>
                </c:pt>
                <c:pt idx="169">
                  <c:v>3.0920781639661423</c:v>
                </c:pt>
                <c:pt idx="170">
                  <c:v>3.0904639912593916</c:v>
                </c:pt>
                <c:pt idx="171">
                  <c:v>3.0888782135608404</c:v>
                </c:pt>
                <c:pt idx="172">
                  <c:v>3.0873203313731521</c:v>
                </c:pt>
                <c:pt idx="173">
                  <c:v>3.0857898539856272</c:v>
                </c:pt>
                <c:pt idx="174">
                  <c:v>3.084286299316958</c:v>
                </c:pt>
                <c:pt idx="175">
                  <c:v>3.0828091937688877</c:v>
                </c:pt>
                <c:pt idx="176">
                  <c:v>3.0813580720742091</c:v>
                </c:pt>
                <c:pt idx="177">
                  <c:v>3.0799324771476675</c:v>
                </c:pt>
                <c:pt idx="178">
                  <c:v>3.0785319599472127</c:v>
                </c:pt>
                <c:pt idx="179">
                  <c:v>3.077156079329876</c:v>
                </c:pt>
                <c:pt idx="180">
                  <c:v>3.0758044019104043</c:v>
                </c:pt>
                <c:pt idx="181">
                  <c:v>3.0744765019297078</c:v>
                </c:pt>
                <c:pt idx="182">
                  <c:v>3.0731719611182067</c:v>
                </c:pt>
                <c:pt idx="183">
                  <c:v>3.0718903685617982</c:v>
                </c:pt>
                <c:pt idx="184">
                  <c:v>3.0706313205771241</c:v>
                </c:pt>
                <c:pt idx="185">
                  <c:v>3.0693944205820021</c:v>
                </c:pt>
                <c:pt idx="186">
                  <c:v>3.0681792789683446</c:v>
                </c:pt>
                <c:pt idx="187">
                  <c:v>3.0669855129838912</c:v>
                </c:pt>
                <c:pt idx="188">
                  <c:v>3.0658127466093594</c:v>
                </c:pt>
                <c:pt idx="189">
                  <c:v>3.0646606104379539</c:v>
                </c:pt>
                <c:pt idx="190">
                  <c:v>3.0635287415632284</c:v>
                </c:pt>
                <c:pt idx="191">
                  <c:v>3.0624167834626093</c:v>
                </c:pt>
                <c:pt idx="192">
                  <c:v>3.0613243858831489</c:v>
                </c:pt>
                <c:pt idx="193">
                  <c:v>3.0602512047352048</c:v>
                </c:pt>
                <c:pt idx="194">
                  <c:v>3.0591969019820016</c:v>
                </c:pt>
                <c:pt idx="195">
                  <c:v>3.058161145531308</c:v>
                </c:pt>
                <c:pt idx="196">
                  <c:v>3.057143609134628</c:v>
                </c:pt>
                <c:pt idx="197">
                  <c:v>3.0561439722824906</c:v>
                </c:pt>
                <c:pt idx="198">
                  <c:v>3.0551619201017415</c:v>
                </c:pt>
                <c:pt idx="199">
                  <c:v>3.0541971432599642</c:v>
                </c:pt>
                <c:pt idx="200">
                  <c:v>3.0532493378661951</c:v>
                </c:pt>
                <c:pt idx="201">
                  <c:v>3.0523182053735445</c:v>
                </c:pt>
                <c:pt idx="202">
                  <c:v>3.0514034524885698</c:v>
                </c:pt>
                <c:pt idx="203">
                  <c:v>3.0505047910771417</c:v>
                </c:pt>
                <c:pt idx="204">
                  <c:v>3.0496219380721121</c:v>
                </c:pt>
                <c:pt idx="205">
                  <c:v>3.0487546153873883</c:v>
                </c:pt>
                <c:pt idx="206">
                  <c:v>3.0479025498286783</c:v>
                </c:pt>
                <c:pt idx="207">
                  <c:v>3.0470654730059477</c:v>
                </c:pt>
                <c:pt idx="208">
                  <c:v>3.0462431212519463</c:v>
                </c:pt>
                <c:pt idx="209">
                  <c:v>3.0454352355375862</c:v>
                </c:pt>
                <c:pt idx="210">
                  <c:v>3.0446415613889322</c:v>
                </c:pt>
                <c:pt idx="211">
                  <c:v>3.043861848809958</c:v>
                </c:pt>
                <c:pt idx="212">
                  <c:v>3.0430958522023079</c:v>
                </c:pt>
                <c:pt idx="213">
                  <c:v>3.0423433302865934</c:v>
                </c:pt>
                <c:pt idx="214">
                  <c:v>3.0416040460291547</c:v>
                </c:pt>
                <c:pt idx="215">
                  <c:v>3.0408777665659801</c:v>
                </c:pt>
                <c:pt idx="216">
                  <c:v>3.0401642631280885</c:v>
                </c:pt>
                <c:pt idx="217">
                  <c:v>3.0394633109720823</c:v>
                </c:pt>
                <c:pt idx="218">
                  <c:v>3.038774689308017</c:v>
                </c:pt>
                <c:pt idx="219">
                  <c:v>3.0380981812286474</c:v>
                </c:pt>
                <c:pt idx="220">
                  <c:v>3.0374335736435869</c:v>
                </c:pt>
                <c:pt idx="221">
                  <c:v>3.0367806572109126</c:v>
                </c:pt>
                <c:pt idx="222">
                  <c:v>3.0361392262700826</c:v>
                </c:pt>
                <c:pt idx="223">
                  <c:v>3.0355090787795085</c:v>
                </c:pt>
                <c:pt idx="224">
                  <c:v>3.0348900162517056</c:v>
                </c:pt>
                <c:pt idx="225">
                  <c:v>3.034281843689691</c:v>
                </c:pt>
                <c:pt idx="226">
                  <c:v>3.0336843695277897</c:v>
                </c:pt>
                <c:pt idx="227">
                  <c:v>3.0330974055701514</c:v>
                </c:pt>
                <c:pt idx="228">
                  <c:v>3.0325207669304421</c:v>
                </c:pt>
                <c:pt idx="229">
                  <c:v>3.0319542719757231</c:v>
                </c:pt>
                <c:pt idx="230">
                  <c:v>3.0313977422681515</c:v>
                </c:pt>
                <c:pt idx="231">
                  <c:v>3.0308510025078044</c:v>
                </c:pt>
                <c:pt idx="232">
                  <c:v>3.0303138804794618</c:v>
                </c:pt>
                <c:pt idx="233">
                  <c:v>3.0297862069973363</c:v>
                </c:pt>
                <c:pt idx="234">
                  <c:v>3.0292678158508544</c:v>
                </c:pt>
                <c:pt idx="235">
                  <c:v>3.0287585437542059</c:v>
                </c:pt>
                <c:pt idx="236">
                  <c:v>3.0282582302939347</c:v>
                </c:pt>
                <c:pt idx="237">
                  <c:v>3.0277667178775336</c:v>
                </c:pt>
                <c:pt idx="238">
                  <c:v>3.0272838516856089</c:v>
                </c:pt>
                <c:pt idx="239">
                  <c:v>3.0268094796221874</c:v>
                </c:pt>
                <c:pt idx="240">
                  <c:v>3.02634345226598</c:v>
                </c:pt>
                <c:pt idx="241">
                  <c:v>3.0258856228250224</c:v>
                </c:pt>
                <c:pt idx="242">
                  <c:v>3.0254358470895615</c:v>
                </c:pt>
                <c:pt idx="243">
                  <c:v>3.0249939833858446</c:v>
                </c:pt>
                <c:pt idx="244">
                  <c:v>3.0245598925331132</c:v>
                </c:pt>
                <c:pt idx="245">
                  <c:v>3.0241334377989317</c:v>
                </c:pt>
                <c:pt idx="246">
                  <c:v>3.0237144848553723</c:v>
                </c:pt>
                <c:pt idx="247">
                  <c:v>3.0233029017382385</c:v>
                </c:pt>
                <c:pt idx="248">
                  <c:v>3.022898558804711</c:v>
                </c:pt>
                <c:pt idx="249">
                  <c:v>3.0225013286918037</c:v>
                </c:pt>
                <c:pt idx="250">
                  <c:v>3.0221110862777016</c:v>
                </c:pt>
                <c:pt idx="251">
                  <c:v>3.0217277086416026</c:v>
                </c:pt>
                <c:pt idx="252">
                  <c:v>3.0213510750243286</c:v>
                </c:pt>
                <c:pt idx="253">
                  <c:v>3.0209810667916663</c:v>
                </c:pt>
                <c:pt idx="254">
                  <c:v>3.0206175673962932</c:v>
                </c:pt>
                <c:pt idx="255">
                  <c:v>3.0202604623404281</c:v>
                </c:pt>
                <c:pt idx="256">
                  <c:v>3.0199096391410771</c:v>
                </c:pt>
                <c:pt idx="257">
                  <c:v>3.0195649872939292</c:v>
                </c:pt>
                <c:pt idx="258">
                  <c:v>3.0192263982379464</c:v>
                </c:pt>
                <c:pt idx="259">
                  <c:v>3.0188937653224097</c:v>
                </c:pt>
                <c:pt idx="260">
                  <c:v>3.0185669837726889</c:v>
                </c:pt>
                <c:pt idx="261">
                  <c:v>3.0182459506566675</c:v>
                </c:pt>
                <c:pt idx="262">
                  <c:v>3.0179305648534966</c:v>
                </c:pt>
                <c:pt idx="263">
                  <c:v>3.0176207270211406</c:v>
                </c:pt>
                <c:pt idx="264">
                  <c:v>3.0173163395645428</c:v>
                </c:pt>
                <c:pt idx="265">
                  <c:v>3.0170173066059998</c:v>
                </c:pt>
                <c:pt idx="266">
                  <c:v>3.0167235339543885</c:v>
                </c:pt>
                <c:pt idx="267">
                  <c:v>3.0164349290749843</c:v>
                </c:pt>
                <c:pt idx="268">
                  <c:v>3.0161514010613706</c:v>
                </c:pt>
                <c:pt idx="269">
                  <c:v>3.0158728606062608</c:v>
                </c:pt>
                <c:pt idx="270">
                  <c:v>3.0155992199728825</c:v>
                </c:pt>
                <c:pt idx="271">
                  <c:v>3.0153303929683424</c:v>
                </c:pt>
                <c:pt idx="272">
                  <c:v>3.0150662949159632</c:v>
                </c:pt>
                <c:pt idx="273">
                  <c:v>3.0148068426281491</c:v>
                </c:pt>
                <c:pt idx="274">
                  <c:v>3.0145519543811332</c:v>
                </c:pt>
                <c:pt idx="275">
                  <c:v>3.0143015498887484</c:v>
                </c:pt>
                <c:pt idx="276">
                  <c:v>3.0140555502766992</c:v>
                </c:pt>
              </c:numCache>
            </c:numRef>
          </c:yVal>
        </c:ser>
        <c:axId val="151148416"/>
        <c:axId val="151154688"/>
      </c:scatterChart>
      <c:valAx>
        <c:axId val="15114841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51154688"/>
        <c:crosses val="autoZero"/>
        <c:crossBetween val="midCat"/>
      </c:valAx>
      <c:valAx>
        <c:axId val="151154688"/>
        <c:scaling>
          <c:orientation val="minMax"/>
          <c:max val="4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51148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280.99999999979997</c:v>
                </c:pt>
                <c:pt idx="282">
                  <c:v>281.99999999999994</c:v>
                </c:pt>
                <c:pt idx="283">
                  <c:v>283.00000000019998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  <c:pt idx="289">
                  <c:v>289.00000000019998</c:v>
                </c:pt>
                <c:pt idx="290">
                  <c:v>289.99999999979997</c:v>
                </c:pt>
                <c:pt idx="291">
                  <c:v>291</c:v>
                </c:pt>
              </c:numCache>
            </c:numRef>
          </c:xVal>
          <c:yVal>
            <c:numRef>
              <c:f>green!$E$7:$E$5000</c:f>
              <c:numCache>
                <c:formatCode>General</c:formatCode>
                <c:ptCount val="4994"/>
                <c:pt idx="0">
                  <c:v>6.1920166015599998</c:v>
                </c:pt>
                <c:pt idx="1">
                  <c:v>6.19140625</c:v>
                </c:pt>
                <c:pt idx="2">
                  <c:v>4.8916625976599999</c:v>
                </c:pt>
                <c:pt idx="3">
                  <c:v>4.5672607421900002</c:v>
                </c:pt>
                <c:pt idx="4">
                  <c:v>4.4125366210900001</c:v>
                </c:pt>
                <c:pt idx="5">
                  <c:v>4.3008422851599999</c:v>
                </c:pt>
                <c:pt idx="6">
                  <c:v>4.2123413085900001</c:v>
                </c:pt>
                <c:pt idx="7">
                  <c:v>4.1357421875</c:v>
                </c:pt>
                <c:pt idx="8">
                  <c:v>4.0701293945300003</c:v>
                </c:pt>
                <c:pt idx="9">
                  <c:v>4.0148925781299996</c:v>
                </c:pt>
                <c:pt idx="10">
                  <c:v>3.96240234375</c:v>
                </c:pt>
                <c:pt idx="11">
                  <c:v>3.9144897460900001</c:v>
                </c:pt>
                <c:pt idx="12">
                  <c:v>3.8690185546899998</c:v>
                </c:pt>
                <c:pt idx="13">
                  <c:v>3.8284301757799999</c:v>
                </c:pt>
                <c:pt idx="14">
                  <c:v>3.7908935546899998</c:v>
                </c:pt>
                <c:pt idx="15">
                  <c:v>3.7527465820299999</c:v>
                </c:pt>
                <c:pt idx="16">
                  <c:v>3.71826171875</c:v>
                </c:pt>
                <c:pt idx="17">
                  <c:v>3.6859130859399998</c:v>
                </c:pt>
                <c:pt idx="18">
                  <c:v>3.6538696289099999</c:v>
                </c:pt>
                <c:pt idx="19">
                  <c:v>3.62426757813</c:v>
                </c:pt>
                <c:pt idx="20">
                  <c:v>3.5928344726599999</c:v>
                </c:pt>
                <c:pt idx="21">
                  <c:v>3.5653686523400001</c:v>
                </c:pt>
                <c:pt idx="22">
                  <c:v>3.53637695313</c:v>
                </c:pt>
                <c:pt idx="23">
                  <c:v>3.5116577148400001</c:v>
                </c:pt>
                <c:pt idx="24">
                  <c:v>3.4857177734399998</c:v>
                </c:pt>
                <c:pt idx="25">
                  <c:v>3.4591674804700001</c:v>
                </c:pt>
                <c:pt idx="26">
                  <c:v>3.4356689453100002</c:v>
                </c:pt>
                <c:pt idx="27">
                  <c:v>3.4112548828100002</c:v>
                </c:pt>
                <c:pt idx="28">
                  <c:v>3.3871459960900001</c:v>
                </c:pt>
                <c:pt idx="29">
                  <c:v>3.3660888671899998</c:v>
                </c:pt>
                <c:pt idx="30">
                  <c:v>3.3413696289099999</c:v>
                </c:pt>
                <c:pt idx="31">
                  <c:v>3.3193969726599999</c:v>
                </c:pt>
                <c:pt idx="32">
                  <c:v>3.2952880859399998</c:v>
                </c:pt>
                <c:pt idx="33">
                  <c:v>3.2766723632799999</c:v>
                </c:pt>
                <c:pt idx="34">
                  <c:v>3.2559204101599999</c:v>
                </c:pt>
                <c:pt idx="35">
                  <c:v>3.2357788085900001</c:v>
                </c:pt>
                <c:pt idx="36">
                  <c:v>3.2150268554700001</c:v>
                </c:pt>
                <c:pt idx="37">
                  <c:v>3.1942749023400001</c:v>
                </c:pt>
                <c:pt idx="38">
                  <c:v>3.1765747070299999</c:v>
                </c:pt>
                <c:pt idx="39">
                  <c:v>3.1558227539099999</c:v>
                </c:pt>
                <c:pt idx="40">
                  <c:v>3.1362915039099999</c:v>
                </c:pt>
                <c:pt idx="41">
                  <c:v>3.1179809570299999</c:v>
                </c:pt>
                <c:pt idx="42">
                  <c:v>3.0996704101599999</c:v>
                </c:pt>
                <c:pt idx="43">
                  <c:v>3.0816650390600002</c:v>
                </c:pt>
                <c:pt idx="44">
                  <c:v>3.0636596679700001</c:v>
                </c:pt>
                <c:pt idx="45">
                  <c:v>3.0453491210900001</c:v>
                </c:pt>
                <c:pt idx="46">
                  <c:v>3.02856445313</c:v>
                </c:pt>
                <c:pt idx="47">
                  <c:v>3.0123901367200001</c:v>
                </c:pt>
                <c:pt idx="48">
                  <c:v>2.9953002929700001</c:v>
                </c:pt>
                <c:pt idx="49">
                  <c:v>2.978515625</c:v>
                </c:pt>
                <c:pt idx="50">
                  <c:v>2.9623413085900001</c:v>
                </c:pt>
                <c:pt idx="51">
                  <c:v>2.9461669921899998</c:v>
                </c:pt>
                <c:pt idx="52">
                  <c:v>2.9312133789099999</c:v>
                </c:pt>
                <c:pt idx="53">
                  <c:v>2.9141235351599999</c:v>
                </c:pt>
                <c:pt idx="54">
                  <c:v>2.89916992188</c:v>
                </c:pt>
                <c:pt idx="55">
                  <c:v>2.8854370117200001</c:v>
                </c:pt>
                <c:pt idx="56">
                  <c:v>2.86987304688</c:v>
                </c:pt>
                <c:pt idx="57">
                  <c:v>2.8536987304700001</c:v>
                </c:pt>
                <c:pt idx="58">
                  <c:v>2.8399658203100002</c:v>
                </c:pt>
                <c:pt idx="59">
                  <c:v>2.8250122070299999</c:v>
                </c:pt>
                <c:pt idx="60">
                  <c:v>2.8097534179700001</c:v>
                </c:pt>
                <c:pt idx="61">
                  <c:v>2.7972412109399998</c:v>
                </c:pt>
                <c:pt idx="62">
                  <c:v>2.7828979492200001</c:v>
                </c:pt>
                <c:pt idx="63">
                  <c:v>2.7682495117200001</c:v>
                </c:pt>
                <c:pt idx="64">
                  <c:v>2.75512695313</c:v>
                </c:pt>
                <c:pt idx="65">
                  <c:v>2.7420043945299999</c:v>
                </c:pt>
                <c:pt idx="66">
                  <c:v>2.7285766601599999</c:v>
                </c:pt>
                <c:pt idx="67">
                  <c:v>2.71606445313</c:v>
                </c:pt>
                <c:pt idx="68">
                  <c:v>2.7044677734399998</c:v>
                </c:pt>
                <c:pt idx="69">
                  <c:v>2.6910400390600002</c:v>
                </c:pt>
                <c:pt idx="70">
                  <c:v>2.6788330078100002</c:v>
                </c:pt>
                <c:pt idx="71">
                  <c:v>2.666015625</c:v>
                </c:pt>
                <c:pt idx="72">
                  <c:v>2.6541137695299999</c:v>
                </c:pt>
                <c:pt idx="73">
                  <c:v>2.6425170898400001</c:v>
                </c:pt>
                <c:pt idx="74">
                  <c:v>2.6303100585900001</c:v>
                </c:pt>
                <c:pt idx="75">
                  <c:v>2.6193237304700001</c:v>
                </c:pt>
                <c:pt idx="76">
                  <c:v>2.6077270507799999</c:v>
                </c:pt>
                <c:pt idx="77">
                  <c:v>2.5973510742200001</c:v>
                </c:pt>
                <c:pt idx="78">
                  <c:v>2.58666992188</c:v>
                </c:pt>
                <c:pt idx="79">
                  <c:v>2.5750732421899998</c:v>
                </c:pt>
                <c:pt idx="80">
                  <c:v>2.56469726563</c:v>
                </c:pt>
                <c:pt idx="81">
                  <c:v>2.5543212890600002</c:v>
                </c:pt>
                <c:pt idx="82">
                  <c:v>2.5433349609399998</c:v>
                </c:pt>
                <c:pt idx="83">
                  <c:v>2.5335693359399998</c:v>
                </c:pt>
                <c:pt idx="84">
                  <c:v>2.5225830078100002</c:v>
                </c:pt>
                <c:pt idx="85">
                  <c:v>2.51220703125</c:v>
                </c:pt>
                <c:pt idx="86">
                  <c:v>2.50366210938</c:v>
                </c:pt>
                <c:pt idx="87">
                  <c:v>2.49267578125</c:v>
                </c:pt>
                <c:pt idx="88">
                  <c:v>2.48291015625</c:v>
                </c:pt>
                <c:pt idx="89">
                  <c:v>2.4728393554700001</c:v>
                </c:pt>
                <c:pt idx="90">
                  <c:v>2.4636840820299999</c:v>
                </c:pt>
                <c:pt idx="91">
                  <c:v>2.4545288085900001</c:v>
                </c:pt>
                <c:pt idx="92">
                  <c:v>2.4462890625</c:v>
                </c:pt>
                <c:pt idx="93">
                  <c:v>2.4368286132799999</c:v>
                </c:pt>
                <c:pt idx="94">
                  <c:v>2.4276733398400001</c:v>
                </c:pt>
                <c:pt idx="95">
                  <c:v>2.4203491210900001</c:v>
                </c:pt>
                <c:pt idx="96">
                  <c:v>2.41088867188</c:v>
                </c:pt>
                <c:pt idx="97">
                  <c:v>2.4017333984399998</c:v>
                </c:pt>
                <c:pt idx="98">
                  <c:v>2.3944091796899998</c:v>
                </c:pt>
                <c:pt idx="99">
                  <c:v>2.3846435546899998</c:v>
                </c:pt>
                <c:pt idx="100">
                  <c:v>2.3764038085900001</c:v>
                </c:pt>
                <c:pt idx="101">
                  <c:v>2.3690795898400001</c:v>
                </c:pt>
                <c:pt idx="102">
                  <c:v>2.35961914063</c:v>
                </c:pt>
                <c:pt idx="103">
                  <c:v>2.353515625</c:v>
                </c:pt>
                <c:pt idx="104">
                  <c:v>2.3464965820299999</c:v>
                </c:pt>
                <c:pt idx="105">
                  <c:v>2.3379516601599999</c:v>
                </c:pt>
                <c:pt idx="106">
                  <c:v>2.33032226563</c:v>
                </c:pt>
                <c:pt idx="107">
                  <c:v>2.3226928710900001</c:v>
                </c:pt>
                <c:pt idx="108">
                  <c:v>2.3171997070299999</c:v>
                </c:pt>
                <c:pt idx="109">
                  <c:v>2.3077392578100002</c:v>
                </c:pt>
                <c:pt idx="110">
                  <c:v>2.3016357421899998</c:v>
                </c:pt>
                <c:pt idx="111">
                  <c:v>2.2946166992200001</c:v>
                </c:pt>
                <c:pt idx="112">
                  <c:v>2.28637695313</c:v>
                </c:pt>
                <c:pt idx="113">
                  <c:v>2.2811889648400001</c:v>
                </c:pt>
                <c:pt idx="114">
                  <c:v>2.2732543945299999</c:v>
                </c:pt>
                <c:pt idx="115">
                  <c:v>2.2674560546899998</c:v>
                </c:pt>
                <c:pt idx="116">
                  <c:v>2.2601318359399998</c:v>
                </c:pt>
                <c:pt idx="117">
                  <c:v>2.2549438476599999</c:v>
                </c:pt>
                <c:pt idx="118">
                  <c:v>2.24731445313</c:v>
                </c:pt>
                <c:pt idx="119">
                  <c:v>2.2402954101599999</c:v>
                </c:pt>
                <c:pt idx="120">
                  <c:v>2.2341918945299999</c:v>
                </c:pt>
                <c:pt idx="121">
                  <c:v>2.22900390625</c:v>
                </c:pt>
                <c:pt idx="122">
                  <c:v>2.2244262695299999</c:v>
                </c:pt>
                <c:pt idx="123">
                  <c:v>2.2189331054700001</c:v>
                </c:pt>
                <c:pt idx="124">
                  <c:v>2.21069335938</c:v>
                </c:pt>
                <c:pt idx="125">
                  <c:v>2.2055053710900001</c:v>
                </c:pt>
                <c:pt idx="126">
                  <c:v>2.19970703125</c:v>
                </c:pt>
                <c:pt idx="127">
                  <c:v>2.1939086914099999</c:v>
                </c:pt>
                <c:pt idx="128">
                  <c:v>2.1881103515600002</c:v>
                </c:pt>
                <c:pt idx="129">
                  <c:v>2.1826171875</c:v>
                </c:pt>
                <c:pt idx="130">
                  <c:v>2.1774291992200001</c:v>
                </c:pt>
                <c:pt idx="131">
                  <c:v>2.1725463867200001</c:v>
                </c:pt>
                <c:pt idx="132">
                  <c:v>2.1670532226599999</c:v>
                </c:pt>
                <c:pt idx="133">
                  <c:v>2.16186523438</c:v>
                </c:pt>
                <c:pt idx="134">
                  <c:v>2.1566772460900001</c:v>
                </c:pt>
                <c:pt idx="135">
                  <c:v>2.1517944335900001</c:v>
                </c:pt>
                <c:pt idx="136">
                  <c:v>2.1466064453100002</c:v>
                </c:pt>
                <c:pt idx="137">
                  <c:v>2.1426391601599999</c:v>
                </c:pt>
                <c:pt idx="138">
                  <c:v>2.138671875</c:v>
                </c:pt>
                <c:pt idx="139">
                  <c:v>2.1322631835900001</c:v>
                </c:pt>
                <c:pt idx="140">
                  <c:v>2.1282958984399998</c:v>
                </c:pt>
                <c:pt idx="141">
                  <c:v>2.1243286132799999</c:v>
                </c:pt>
                <c:pt idx="142">
                  <c:v>2.12036132813</c:v>
                </c:pt>
                <c:pt idx="143">
                  <c:v>2.1151733398400001</c:v>
                </c:pt>
                <c:pt idx="144">
                  <c:v>2.1099853515600002</c:v>
                </c:pt>
                <c:pt idx="145">
                  <c:v>2.1051025390600002</c:v>
                </c:pt>
                <c:pt idx="146">
                  <c:v>2.1023559570299999</c:v>
                </c:pt>
                <c:pt idx="147">
                  <c:v>2.0965576171899998</c:v>
                </c:pt>
                <c:pt idx="148">
                  <c:v>2.0947265625</c:v>
                </c:pt>
                <c:pt idx="149">
                  <c:v>2.0892333984399998</c:v>
                </c:pt>
                <c:pt idx="150">
                  <c:v>2.0849609375</c:v>
                </c:pt>
                <c:pt idx="151">
                  <c:v>2.0809936523400001</c:v>
                </c:pt>
                <c:pt idx="152">
                  <c:v>2.07885742188</c:v>
                </c:pt>
                <c:pt idx="153">
                  <c:v>2.07397460938</c:v>
                </c:pt>
                <c:pt idx="154">
                  <c:v>2.0706176757799999</c:v>
                </c:pt>
                <c:pt idx="155">
                  <c:v>2.0660400390600002</c:v>
                </c:pt>
                <c:pt idx="156">
                  <c:v>2.0632934570299999</c:v>
                </c:pt>
                <c:pt idx="157">
                  <c:v>2.05810546875</c:v>
                </c:pt>
                <c:pt idx="158">
                  <c:v>2.05444335938</c:v>
                </c:pt>
                <c:pt idx="159">
                  <c:v>2.0523071289099999</c:v>
                </c:pt>
                <c:pt idx="160">
                  <c:v>2.0477294921899998</c:v>
                </c:pt>
                <c:pt idx="161">
                  <c:v>2.04467773438</c:v>
                </c:pt>
                <c:pt idx="162">
                  <c:v>2.0419311523400001</c:v>
                </c:pt>
                <c:pt idx="163">
                  <c:v>2.0382690429700001</c:v>
                </c:pt>
                <c:pt idx="164">
                  <c:v>2.0330810546899998</c:v>
                </c:pt>
                <c:pt idx="165">
                  <c:v>2.0315551757799999</c:v>
                </c:pt>
                <c:pt idx="166">
                  <c:v>2.0269775390600002</c:v>
                </c:pt>
                <c:pt idx="167">
                  <c:v>2.0257568359399998</c:v>
                </c:pt>
                <c:pt idx="168">
                  <c:v>2.0217895507799999</c:v>
                </c:pt>
                <c:pt idx="169">
                  <c:v>2.0175170898400001</c:v>
                </c:pt>
                <c:pt idx="170">
                  <c:v>2.0169067382799999</c:v>
                </c:pt>
                <c:pt idx="171">
                  <c:v>2.01171875</c:v>
                </c:pt>
                <c:pt idx="172">
                  <c:v>2.0089721679700001</c:v>
                </c:pt>
                <c:pt idx="173">
                  <c:v>2.0062255859399998</c:v>
                </c:pt>
                <c:pt idx="174">
                  <c:v>2.00317382813</c:v>
                </c:pt>
                <c:pt idx="175">
                  <c:v>2.0013427734399998</c:v>
                </c:pt>
                <c:pt idx="176">
                  <c:v>1.9973754882800001</c:v>
                </c:pt>
                <c:pt idx="177">
                  <c:v>1.99584960938</c:v>
                </c:pt>
                <c:pt idx="178">
                  <c:v>1.9931030273400001</c:v>
                </c:pt>
                <c:pt idx="179">
                  <c:v>1.99096679688</c:v>
                </c:pt>
                <c:pt idx="180">
                  <c:v>1.9873046875</c:v>
                </c:pt>
                <c:pt idx="181">
                  <c:v>1.9851684570300001</c:v>
                </c:pt>
                <c:pt idx="182">
                  <c:v>1.9827270507800001</c:v>
                </c:pt>
                <c:pt idx="183">
                  <c:v>1.98059082031</c:v>
                </c:pt>
                <c:pt idx="184">
                  <c:v>1.9775390625</c:v>
                </c:pt>
                <c:pt idx="185">
                  <c:v>1.9754028320300001</c:v>
                </c:pt>
                <c:pt idx="186">
                  <c:v>1.9717407226599999</c:v>
                </c:pt>
                <c:pt idx="187">
                  <c:v>1.9705200195300001</c:v>
                </c:pt>
                <c:pt idx="188">
                  <c:v>1.96655273438</c:v>
                </c:pt>
                <c:pt idx="189">
                  <c:v>1.9644165039099999</c:v>
                </c:pt>
                <c:pt idx="190">
                  <c:v>1.9619750976599999</c:v>
                </c:pt>
                <c:pt idx="191">
                  <c:v>1.95983886719</c:v>
                </c:pt>
                <c:pt idx="192">
                  <c:v>1.95861816406</c:v>
                </c:pt>
                <c:pt idx="193">
                  <c:v>1.95556640625</c:v>
                </c:pt>
                <c:pt idx="194">
                  <c:v>1.9546508789099999</c:v>
                </c:pt>
                <c:pt idx="195">
                  <c:v>1.9503784179699999</c:v>
                </c:pt>
                <c:pt idx="196">
                  <c:v>1.94946289063</c:v>
                </c:pt>
                <c:pt idx="197">
                  <c:v>1.94641113281</c:v>
                </c:pt>
                <c:pt idx="198">
                  <c:v>1.9442749023400001</c:v>
                </c:pt>
                <c:pt idx="199">
                  <c:v>1.9436645507800001</c:v>
                </c:pt>
                <c:pt idx="200">
                  <c:v>1.9393920898400001</c:v>
                </c:pt>
                <c:pt idx="201">
                  <c:v>1.9393920898400001</c:v>
                </c:pt>
                <c:pt idx="202">
                  <c:v>1.93664550781</c:v>
                </c:pt>
                <c:pt idx="203">
                  <c:v>1.93420410156</c:v>
                </c:pt>
                <c:pt idx="204">
                  <c:v>1.9332885742199999</c:v>
                </c:pt>
                <c:pt idx="205">
                  <c:v>1.9308471679699999</c:v>
                </c:pt>
                <c:pt idx="206">
                  <c:v>1.9287109375</c:v>
                </c:pt>
                <c:pt idx="207">
                  <c:v>1.92687988281</c:v>
                </c:pt>
                <c:pt idx="208">
                  <c:v>1.923828125</c:v>
                </c:pt>
                <c:pt idx="209">
                  <c:v>1.923828125</c:v>
                </c:pt>
                <c:pt idx="210">
                  <c:v>1.9204711914099999</c:v>
                </c:pt>
                <c:pt idx="211">
                  <c:v>1.9192504882800001</c:v>
                </c:pt>
                <c:pt idx="212">
                  <c:v>1.91833496094</c:v>
                </c:pt>
                <c:pt idx="213">
                  <c:v>1.91650390625</c:v>
                </c:pt>
                <c:pt idx="214">
                  <c:v>1.9140625</c:v>
                </c:pt>
                <c:pt idx="215">
                  <c:v>1.9131469726599999</c:v>
                </c:pt>
                <c:pt idx="216">
                  <c:v>1.9100952148400001</c:v>
                </c:pt>
                <c:pt idx="217">
                  <c:v>1.9094848632800001</c:v>
                </c:pt>
                <c:pt idx="218">
                  <c:v>1.9088745117199999</c:v>
                </c:pt>
                <c:pt idx="219">
                  <c:v>1.90673828125</c:v>
                </c:pt>
                <c:pt idx="220">
                  <c:v>1.90612792969</c:v>
                </c:pt>
                <c:pt idx="221">
                  <c:v>1.9027709960900001</c:v>
                </c:pt>
                <c:pt idx="222">
                  <c:v>1.9015502929699999</c:v>
                </c:pt>
                <c:pt idx="223">
                  <c:v>1.8984985351599999</c:v>
                </c:pt>
                <c:pt idx="224">
                  <c:v>1.8978881835900001</c:v>
                </c:pt>
                <c:pt idx="225">
                  <c:v>1.89758300781</c:v>
                </c:pt>
                <c:pt idx="226">
                  <c:v>1.89514160156</c:v>
                </c:pt>
                <c:pt idx="227">
                  <c:v>1.89453125</c:v>
                </c:pt>
                <c:pt idx="228">
                  <c:v>1.8923950195300001</c:v>
                </c:pt>
                <c:pt idx="229">
                  <c:v>1.8917846679699999</c:v>
                </c:pt>
                <c:pt idx="230">
                  <c:v>1.8893432617199999</c:v>
                </c:pt>
                <c:pt idx="231">
                  <c:v>1.8881225585900001</c:v>
                </c:pt>
                <c:pt idx="232">
                  <c:v>1.88720703125</c:v>
                </c:pt>
                <c:pt idx="233">
                  <c:v>1.88598632813</c:v>
                </c:pt>
                <c:pt idx="234">
                  <c:v>1.88293457031</c:v>
                </c:pt>
                <c:pt idx="235">
                  <c:v>1.88232421875</c:v>
                </c:pt>
                <c:pt idx="236">
                  <c:v>1.8820190429699999</c:v>
                </c:pt>
                <c:pt idx="237">
                  <c:v>1.8807983398400001</c:v>
                </c:pt>
                <c:pt idx="238">
                  <c:v>1.8789672851599999</c:v>
                </c:pt>
                <c:pt idx="239">
                  <c:v>1.8777465820300001</c:v>
                </c:pt>
                <c:pt idx="240">
                  <c:v>1.87683105469</c:v>
                </c:pt>
                <c:pt idx="241">
                  <c:v>1.875</c:v>
                </c:pt>
                <c:pt idx="242">
                  <c:v>1.87438964844</c:v>
                </c:pt>
                <c:pt idx="243">
                  <c:v>1.87194824219</c:v>
                </c:pt>
                <c:pt idx="244">
                  <c:v>1.8716430664099999</c:v>
                </c:pt>
                <c:pt idx="245">
                  <c:v>1.8710327148400001</c:v>
                </c:pt>
                <c:pt idx="246">
                  <c:v>1.8692016601599999</c:v>
                </c:pt>
                <c:pt idx="247">
                  <c:v>1.8679809570300001</c:v>
                </c:pt>
                <c:pt idx="248">
                  <c:v>1.86645507813</c:v>
                </c:pt>
                <c:pt idx="249">
                  <c:v>1.8667602539099999</c:v>
                </c:pt>
                <c:pt idx="250">
                  <c:v>1.86401367188</c:v>
                </c:pt>
                <c:pt idx="251">
                  <c:v>1.86401367188</c:v>
                </c:pt>
                <c:pt idx="252">
                  <c:v>1.86157226563</c:v>
                </c:pt>
                <c:pt idx="253">
                  <c:v>1.8612670898400001</c:v>
                </c:pt>
                <c:pt idx="254">
                  <c:v>1.8606567382800001</c:v>
                </c:pt>
                <c:pt idx="255">
                  <c:v>1.8582153320300001</c:v>
                </c:pt>
                <c:pt idx="256">
                  <c:v>1.8576049804699999</c:v>
                </c:pt>
                <c:pt idx="257">
                  <c:v>1.85607910156</c:v>
                </c:pt>
                <c:pt idx="258">
                  <c:v>1.85607910156</c:v>
                </c:pt>
                <c:pt idx="259">
                  <c:v>1.85546875</c:v>
                </c:pt>
                <c:pt idx="260">
                  <c:v>1.85424804688</c:v>
                </c:pt>
                <c:pt idx="261">
                  <c:v>1.85302734375</c:v>
                </c:pt>
                <c:pt idx="262">
                  <c:v>1.8508911132800001</c:v>
                </c:pt>
                <c:pt idx="263">
                  <c:v>1.85119628906</c:v>
                </c:pt>
                <c:pt idx="264">
                  <c:v>1.8508911132800001</c:v>
                </c:pt>
                <c:pt idx="265">
                  <c:v>1.8496704101599999</c:v>
                </c:pt>
                <c:pt idx="266">
                  <c:v>1.8478393554699999</c:v>
                </c:pt>
                <c:pt idx="267">
                  <c:v>1.8478393554699999</c:v>
                </c:pt>
                <c:pt idx="268">
                  <c:v>1.845703125</c:v>
                </c:pt>
                <c:pt idx="269">
                  <c:v>1.8460083007800001</c:v>
                </c:pt>
                <c:pt idx="270">
                  <c:v>1.8460083007800001</c:v>
                </c:pt>
                <c:pt idx="271">
                  <c:v>1.84326171875</c:v>
                </c:pt>
                <c:pt idx="272">
                  <c:v>1.84204101563</c:v>
                </c:pt>
                <c:pt idx="273">
                  <c:v>1.84143066406</c:v>
                </c:pt>
                <c:pt idx="274">
                  <c:v>1.84143066406</c:v>
                </c:pt>
                <c:pt idx="275">
                  <c:v>1.8405151367199999</c:v>
                </c:pt>
                <c:pt idx="276">
                  <c:v>1.8405151367199999</c:v>
                </c:pt>
                <c:pt idx="277">
                  <c:v>1.8392944335900001</c:v>
                </c:pt>
                <c:pt idx="278">
                  <c:v>1.8362426757800001</c:v>
                </c:pt>
                <c:pt idx="279">
                  <c:v>1.8362426757800001</c:v>
                </c:pt>
                <c:pt idx="280">
                  <c:v>1.83532714844</c:v>
                </c:pt>
                <c:pt idx="281">
                  <c:v>1.8356323242199999</c:v>
                </c:pt>
                <c:pt idx="282">
                  <c:v>1.8356323242199999</c:v>
                </c:pt>
                <c:pt idx="283">
                  <c:v>1.83166503906</c:v>
                </c:pt>
                <c:pt idx="284">
                  <c:v>1.83166503906</c:v>
                </c:pt>
                <c:pt idx="285">
                  <c:v>1.8310546875</c:v>
                </c:pt>
                <c:pt idx="286">
                  <c:v>1.83044433594</c:v>
                </c:pt>
                <c:pt idx="287">
                  <c:v>1.8301391601599999</c:v>
                </c:pt>
                <c:pt idx="288">
                  <c:v>1.8301391601599999</c:v>
                </c:pt>
                <c:pt idx="289">
                  <c:v>1.8295288085900001</c:v>
                </c:pt>
                <c:pt idx="290">
                  <c:v>1.8276977539099999</c:v>
                </c:pt>
                <c:pt idx="291">
                  <c:v>1.8264770507800001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280.99999999979997</c:v>
                </c:pt>
                <c:pt idx="282">
                  <c:v>281.99999999999994</c:v>
                </c:pt>
                <c:pt idx="283">
                  <c:v>283.00000000019998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  <c:pt idx="289">
                  <c:v>289.00000000019998</c:v>
                </c:pt>
                <c:pt idx="290">
                  <c:v>289.99999999979997</c:v>
                </c:pt>
                <c:pt idx="291">
                  <c:v>291</c:v>
                </c:pt>
              </c:numCache>
            </c:numRef>
          </c:xVal>
          <c:yVal>
            <c:numRef>
              <c:f>green!$F$7:$F$5000</c:f>
              <c:numCache>
                <c:formatCode>General</c:formatCode>
                <c:ptCount val="4994"/>
                <c:pt idx="0">
                  <c:v>4.6691167104682059</c:v>
                </c:pt>
                <c:pt idx="1">
                  <c:v>4.6171857142424617</c:v>
                </c:pt>
                <c:pt idx="2">
                  <c:v>4.5662219256804946</c:v>
                </c:pt>
                <c:pt idx="3">
                  <c:v>4.516207330666564</c:v>
                </c:pt>
                <c:pt idx="4">
                  <c:v>4.4671242506044413</c:v>
                </c:pt>
                <c:pt idx="5">
                  <c:v>4.4189553361591596</c:v>
                </c:pt>
                <c:pt idx="6">
                  <c:v>4.3716835611161367</c:v>
                </c:pt>
                <c:pt idx="7">
                  <c:v>4.3252922163802854</c:v>
                </c:pt>
                <c:pt idx="8">
                  <c:v>4.2797649040609578</c:v>
                </c:pt>
                <c:pt idx="9">
                  <c:v>4.2350855316678455</c:v>
                </c:pt>
                <c:pt idx="10">
                  <c:v>4.1912383064391765</c:v>
                </c:pt>
                <c:pt idx="11">
                  <c:v>4.1482077297510465</c:v>
                </c:pt>
                <c:pt idx="12">
                  <c:v>4.1059785916316178</c:v>
                </c:pt>
                <c:pt idx="13">
                  <c:v>4.0645359654003546</c:v>
                </c:pt>
                <c:pt idx="14">
                  <c:v>4.0238652023839556</c:v>
                </c:pt>
                <c:pt idx="15">
                  <c:v>3.9839519267313919</c:v>
                </c:pt>
                <c:pt idx="16">
                  <c:v>3.9447820303471333</c:v>
                </c:pt>
                <c:pt idx="17">
                  <c:v>3.9063416678968568</c:v>
                </c:pt>
                <c:pt idx="18">
                  <c:v>3.8686172519068323</c:v>
                </c:pt>
                <c:pt idx="19">
                  <c:v>3.8315954479750118</c:v>
                </c:pt>
                <c:pt idx="20">
                  <c:v>3.7952631700506276</c:v>
                </c:pt>
                <c:pt idx="21">
                  <c:v>3.7596075758023262</c:v>
                </c:pt>
                <c:pt idx="22">
                  <c:v>3.72461606209189</c:v>
                </c:pt>
                <c:pt idx="23">
                  <c:v>3.6902762605126966</c:v>
                </c:pt>
                <c:pt idx="24">
                  <c:v>3.6565760330118744</c:v>
                </c:pt>
                <c:pt idx="25">
                  <c:v>3.6235034676122382</c:v>
                </c:pt>
                <c:pt idx="26">
                  <c:v>3.5910468741954271</c:v>
                </c:pt>
                <c:pt idx="27">
                  <c:v>3.5591947803641402</c:v>
                </c:pt>
                <c:pt idx="28">
                  <c:v>3.5279359273986852</c:v>
                </c:pt>
                <c:pt idx="29">
                  <c:v>3.4972592662713686</c:v>
                </c:pt>
                <c:pt idx="30">
                  <c:v>3.4671539537356493</c:v>
                </c:pt>
                <c:pt idx="31">
                  <c:v>3.4376093485044295</c:v>
                </c:pt>
                <c:pt idx="32">
                  <c:v>3.4086150074830219</c:v>
                </c:pt>
                <c:pt idx="33">
                  <c:v>3.380160682072769</c:v>
                </c:pt>
                <c:pt idx="34">
                  <c:v>3.3522363145589242</c:v>
                </c:pt>
                <c:pt idx="35">
                  <c:v>3.3248320345502012</c:v>
                </c:pt>
                <c:pt idx="36">
                  <c:v>3.297938155485105</c:v>
                </c:pt>
                <c:pt idx="37">
                  <c:v>3.2715451712179036</c:v>
                </c:pt>
                <c:pt idx="38">
                  <c:v>3.2456437526534319</c:v>
                </c:pt>
                <c:pt idx="39">
                  <c:v>3.2202247444450203</c:v>
                </c:pt>
                <c:pt idx="40">
                  <c:v>3.195279161767691</c:v>
                </c:pt>
                <c:pt idx="41">
                  <c:v>3.1707981871375095</c:v>
                </c:pt>
                <c:pt idx="42">
                  <c:v>3.1467731672906014</c:v>
                </c:pt>
                <c:pt idx="43">
                  <c:v>3.1231956101333083</c:v>
                </c:pt>
                <c:pt idx="44">
                  <c:v>3.1000571817359663</c:v>
                </c:pt>
                <c:pt idx="45">
                  <c:v>3.0773497033830814</c:v>
                </c:pt>
                <c:pt idx="46">
                  <c:v>3.0550651486907334</c:v>
                </c:pt>
                <c:pt idx="47">
                  <c:v>3.0331956407652259</c:v>
                </c:pt>
                <c:pt idx="48">
                  <c:v>3.011733449415023</c:v>
                </c:pt>
                <c:pt idx="49">
                  <c:v>2.9906709884262423</c:v>
                </c:pt>
                <c:pt idx="50">
                  <c:v>2.9700008128771205</c:v>
                </c:pt>
                <c:pt idx="51">
                  <c:v>2.9497156165028517</c:v>
                </c:pt>
                <c:pt idx="52">
                  <c:v>2.9298082291169445</c:v>
                </c:pt>
                <c:pt idx="53">
                  <c:v>2.9102716140941909</c:v>
                </c:pt>
                <c:pt idx="54">
                  <c:v>2.8910988658271082</c:v>
                </c:pt>
                <c:pt idx="55">
                  <c:v>2.8722832073590396</c:v>
                </c:pt>
                <c:pt idx="56">
                  <c:v>2.8538179879525742</c:v>
                </c:pt>
                <c:pt idx="57">
                  <c:v>2.8356966807064481</c:v>
                </c:pt>
                <c:pt idx="58">
                  <c:v>2.8179128803149593</c:v>
                </c:pt>
                <c:pt idx="59">
                  <c:v>2.8004603007697422</c:v>
                </c:pt>
                <c:pt idx="60">
                  <c:v>2.7833327731073516</c:v>
                </c:pt>
                <c:pt idx="61">
                  <c:v>2.766524243291558</c:v>
                </c:pt>
                <c:pt idx="62">
                  <c:v>2.750028770041157</c:v>
                </c:pt>
                <c:pt idx="63">
                  <c:v>2.7338405227010725</c:v>
                </c:pt>
                <c:pt idx="64">
                  <c:v>2.7179537792407933</c:v>
                </c:pt>
                <c:pt idx="65">
                  <c:v>2.7023629242012994</c:v>
                </c:pt>
                <c:pt idx="66">
                  <c:v>2.6870624466829245</c:v>
                </c:pt>
                <c:pt idx="67">
                  <c:v>2.6720469384535495</c:v>
                </c:pt>
                <c:pt idx="68">
                  <c:v>2.6573110920081264</c:v>
                </c:pt>
                <c:pt idx="69">
                  <c:v>2.6428496986668835</c:v>
                </c:pt>
                <c:pt idx="70">
                  <c:v>2.6286576467872682</c:v>
                </c:pt>
                <c:pt idx="71">
                  <c:v>2.6147299199298875</c:v>
                </c:pt>
                <c:pt idx="72">
                  <c:v>2.6010615950610063</c:v>
                </c:pt>
                <c:pt idx="73">
                  <c:v>2.587647840862553</c:v>
                </c:pt>
                <c:pt idx="74">
                  <c:v>2.5744839159986332</c:v>
                </c:pt>
                <c:pt idx="75">
                  <c:v>2.5615651674166107</c:v>
                </c:pt>
                <c:pt idx="76">
                  <c:v>2.5488870287497853</c:v>
                </c:pt>
                <c:pt idx="77">
                  <c:v>2.5364450186789824</c:v>
                </c:pt>
                <c:pt idx="78">
                  <c:v>2.5242347393267925</c:v>
                </c:pt>
                <c:pt idx="79">
                  <c:v>2.5122518747478542</c:v>
                </c:pt>
                <c:pt idx="80">
                  <c:v>2.5004921893802892</c:v>
                </c:pt>
                <c:pt idx="81">
                  <c:v>2.4889515265280076</c:v>
                </c:pt>
                <c:pt idx="82">
                  <c:v>2.4776258069337813</c:v>
                </c:pt>
                <c:pt idx="83">
                  <c:v>2.4665110273156037</c:v>
                </c:pt>
                <c:pt idx="84">
                  <c:v>2.455603258932225</c:v>
                </c:pt>
                <c:pt idx="85">
                  <c:v>2.4448986462344822</c:v>
                </c:pt>
                <c:pt idx="86">
                  <c:v>2.4343934054819192</c:v>
                </c:pt>
                <c:pt idx="87">
                  <c:v>2.4240838233869964</c:v>
                </c:pt>
                <c:pt idx="88">
                  <c:v>2.4139662558403741</c:v>
                </c:pt>
                <c:pt idx="89">
                  <c:v>2.4040371266034062</c:v>
                </c:pt>
                <c:pt idx="90">
                  <c:v>2.3942929260266945</c:v>
                </c:pt>
                <c:pt idx="91">
                  <c:v>2.3847302098452818</c:v>
                </c:pt>
                <c:pt idx="92">
                  <c:v>2.3753455979428502</c:v>
                </c:pt>
                <c:pt idx="93">
                  <c:v>2.3661357731405475</c:v>
                </c:pt>
                <c:pt idx="94">
                  <c:v>2.3570974800582567</c:v>
                </c:pt>
                <c:pt idx="95">
                  <c:v>2.3482275239465604</c:v>
                </c:pt>
                <c:pt idx="96">
                  <c:v>2.3395227695419947</c:v>
                </c:pt>
                <c:pt idx="97">
                  <c:v>2.3309801399907615</c:v>
                </c:pt>
                <c:pt idx="98">
                  <c:v>2.3225966157447528</c:v>
                </c:pt>
                <c:pt idx="99">
                  <c:v>2.3143692334795807</c:v>
                </c:pt>
                <c:pt idx="100">
                  <c:v>2.3062950850773136</c:v>
                </c:pt>
                <c:pt idx="101">
                  <c:v>2.2983713165830446</c:v>
                </c:pt>
                <c:pt idx="102">
                  <c:v>2.2905951271822533</c:v>
                </c:pt>
                <c:pt idx="103">
                  <c:v>2.2829637682393362</c:v>
                </c:pt>
                <c:pt idx="104">
                  <c:v>2.2754745423113896</c:v>
                </c:pt>
                <c:pt idx="105">
                  <c:v>2.2681248021816591</c:v>
                </c:pt>
                <c:pt idx="106">
                  <c:v>2.2609119499507919</c:v>
                </c:pt>
                <c:pt idx="107">
                  <c:v>2.2538334361047103</c:v>
                </c:pt>
                <c:pt idx="108">
                  <c:v>2.2468867586010632</c:v>
                </c:pt>
                <c:pt idx="109">
                  <c:v>2.2400694620103154</c:v>
                </c:pt>
                <c:pt idx="110">
                  <c:v>2.2333791366347389</c:v>
                </c:pt>
                <c:pt idx="111">
                  <c:v>2.2268134176449648</c:v>
                </c:pt>
                <c:pt idx="112">
                  <c:v>2.2203699842681748</c:v>
                </c:pt>
                <c:pt idx="113">
                  <c:v>2.2140465589554079</c:v>
                </c:pt>
                <c:pt idx="114">
                  <c:v>2.2078409065654636</c:v>
                </c:pt>
                <c:pt idx="115">
                  <c:v>2.2017508335976133</c:v>
                </c:pt>
                <c:pt idx="116">
                  <c:v>2.1957741874045729</c:v>
                </c:pt>
                <c:pt idx="117">
                  <c:v>2.1899088554211601</c:v>
                </c:pt>
                <c:pt idx="118">
                  <c:v>2.1841527644390855</c:v>
                </c:pt>
                <c:pt idx="119">
                  <c:v>2.1785038798630847</c:v>
                </c:pt>
                <c:pt idx="120">
                  <c:v>2.1729602049818761</c:v>
                </c:pt>
                <c:pt idx="121">
                  <c:v>2.167519780282726</c:v>
                </c:pt>
                <c:pt idx="122">
                  <c:v>2.1621806827483692</c:v>
                </c:pt>
                <c:pt idx="123">
                  <c:v>2.1569410251679542</c:v>
                </c:pt>
                <c:pt idx="124">
                  <c:v>2.1517989554891912</c:v>
                </c:pt>
                <c:pt idx="125">
                  <c:v>2.1467526561538359</c:v>
                </c:pt>
                <c:pt idx="126">
                  <c:v>2.1418003434464183</c:v>
                </c:pt>
                <c:pt idx="127">
                  <c:v>2.1369402668819211</c:v>
                </c:pt>
                <c:pt idx="128">
                  <c:v>2.1321707085777053</c:v>
                </c:pt>
                <c:pt idx="129">
                  <c:v>2.1274899826379565</c:v>
                </c:pt>
                <c:pt idx="130">
                  <c:v>2.1228964345749404</c:v>
                </c:pt>
                <c:pt idx="131">
                  <c:v>2.1183884407153748</c:v>
                </c:pt>
                <c:pt idx="132">
                  <c:v>2.1139644076186315</c:v>
                </c:pt>
                <c:pt idx="133">
                  <c:v>2.1096227715297311</c:v>
                </c:pt>
                <c:pt idx="134">
                  <c:v>2.1053619978182709</c:v>
                </c:pt>
                <c:pt idx="135">
                  <c:v>2.1011805804285286</c:v>
                </c:pt>
                <c:pt idx="136">
                  <c:v>2.0970770413624624</c:v>
                </c:pt>
                <c:pt idx="137">
                  <c:v>2.0930499301493999</c:v>
                </c:pt>
                <c:pt idx="138">
                  <c:v>2.0890978233263056</c:v>
                </c:pt>
                <c:pt idx="139">
                  <c:v>2.0852193239491275</c:v>
                </c:pt>
                <c:pt idx="140">
                  <c:v>2.0814130610915735</c:v>
                </c:pt>
                <c:pt idx="141">
                  <c:v>2.0776776893538784</c:v>
                </c:pt>
                <c:pt idx="142">
                  <c:v>2.0740118884009489</c:v>
                </c:pt>
                <c:pt idx="143">
                  <c:v>2.0704143624886271</c:v>
                </c:pt>
                <c:pt idx="144">
                  <c:v>2.0668838399993974</c:v>
                </c:pt>
                <c:pt idx="145">
                  <c:v>2.0634190730058601</c:v>
                </c:pt>
                <c:pt idx="146">
                  <c:v>2.0600188368229748</c:v>
                </c:pt>
                <c:pt idx="147">
                  <c:v>2.0566819295692285</c:v>
                </c:pt>
                <c:pt idx="148">
                  <c:v>2.0534071717540474</c:v>
                </c:pt>
                <c:pt idx="149">
                  <c:v>2.0501934058545994</c:v>
                </c:pt>
                <c:pt idx="150">
                  <c:v>2.0470394959010227</c:v>
                </c:pt>
                <c:pt idx="151">
                  <c:v>2.0439443270864697</c:v>
                </c:pt>
                <c:pt idx="152">
                  <c:v>2.0409068053671127</c:v>
                </c:pt>
                <c:pt idx="153">
                  <c:v>2.0379258570701229</c:v>
                </c:pt>
                <c:pt idx="154">
                  <c:v>2.035000428525096</c:v>
                </c:pt>
                <c:pt idx="155">
                  <c:v>2.0321294856859957</c:v>
                </c:pt>
                <c:pt idx="156">
                  <c:v>2.0293120137606317</c:v>
                </c:pt>
                <c:pt idx="157">
                  <c:v>2.0265470168622981</c:v>
                </c:pt>
                <c:pt idx="158">
                  <c:v>2.0238335176524469</c:v>
                </c:pt>
                <c:pt idx="159">
                  <c:v>2.0211705569904894</c:v>
                </c:pt>
                <c:pt idx="160">
                  <c:v>2.0185571936045359</c:v>
                </c:pt>
                <c:pt idx="161">
                  <c:v>2.0159925037536683</c:v>
                </c:pt>
                <c:pt idx="162">
                  <c:v>2.0134755808969418</c:v>
                </c:pt>
                <c:pt idx="163">
                  <c:v>2.0110055353821865</c:v>
                </c:pt>
                <c:pt idx="164">
                  <c:v>2.0085814941267977</c:v>
                </c:pt>
                <c:pt idx="165">
                  <c:v>2.0062026003048907</c:v>
                </c:pt>
                <c:pt idx="166">
                  <c:v>2.0038680130531694</c:v>
                </c:pt>
                <c:pt idx="167">
                  <c:v>2.0015769071692202</c:v>
                </c:pt>
                <c:pt idx="168">
                  <c:v>1.999328472815826</c:v>
                </c:pt>
                <c:pt idx="169">
                  <c:v>1.9971219152429627</c:v>
                </c:pt>
                <c:pt idx="170">
                  <c:v>1.9949564545026404</c:v>
                </c:pt>
                <c:pt idx="171">
                  <c:v>1.9928313251694321</c:v>
                </c:pt>
                <c:pt idx="172">
                  <c:v>1.9907457760777154</c:v>
                </c:pt>
                <c:pt idx="173">
                  <c:v>1.9886990700521541</c:v>
                </c:pt>
                <c:pt idx="174">
                  <c:v>1.9866904836435513</c:v>
                </c:pt>
                <c:pt idx="175">
                  <c:v>1.9847193068805016</c:v>
                </c:pt>
                <c:pt idx="176">
                  <c:v>1.9827848430146524</c:v>
                </c:pt>
                <c:pt idx="177">
                  <c:v>1.9808864082710442</c:v>
                </c:pt>
                <c:pt idx="178">
                  <c:v>1.9790233316133812</c:v>
                </c:pt>
                <c:pt idx="179">
                  <c:v>1.9771949545032634</c:v>
                </c:pt>
                <c:pt idx="180">
                  <c:v>1.975400630664218</c:v>
                </c:pt>
                <c:pt idx="181">
                  <c:v>1.9736397258598419</c:v>
                </c:pt>
                <c:pt idx="182">
                  <c:v>1.9719116176662392</c:v>
                </c:pt>
                <c:pt idx="183">
                  <c:v>1.9702156952489915</c:v>
                </c:pt>
                <c:pt idx="184">
                  <c:v>1.9685513591534687</c:v>
                </c:pt>
                <c:pt idx="185">
                  <c:v>1.9669180210897448</c:v>
                </c:pt>
                <c:pt idx="186">
                  <c:v>1.9653151037218</c:v>
                </c:pt>
                <c:pt idx="187">
                  <c:v>1.9637420404693311</c:v>
                </c:pt>
                <c:pt idx="188">
                  <c:v>1.9621982753044616</c:v>
                </c:pt>
                <c:pt idx="189">
                  <c:v>1.9606832625525052</c:v>
                </c:pt>
                <c:pt idx="190">
                  <c:v>1.9591964667046442</c:v>
                </c:pt>
                <c:pt idx="191">
                  <c:v>1.9577373622257888</c:v>
                </c:pt>
                <c:pt idx="192">
                  <c:v>1.9563054333662662</c:v>
                </c:pt>
                <c:pt idx="193">
                  <c:v>1.9549001739847716</c:v>
                </c:pt>
                <c:pt idx="194">
                  <c:v>1.9535210873667652</c:v>
                </c:pt>
                <c:pt idx="195">
                  <c:v>1.9521676860464883</c:v>
                </c:pt>
                <c:pt idx="196">
                  <c:v>1.9508394916396234</c:v>
                </c:pt>
                <c:pt idx="197">
                  <c:v>1.9495360346716508</c:v>
                </c:pt>
                <c:pt idx="198">
                  <c:v>1.9482568544096244</c:v>
                </c:pt>
                <c:pt idx="199">
                  <c:v>1.9470014987040103</c:v>
                </c:pt>
                <c:pt idx="200">
                  <c:v>1.9457695238264552</c:v>
                </c:pt>
                <c:pt idx="201">
                  <c:v>1.9445604943107879</c:v>
                </c:pt>
                <c:pt idx="202">
                  <c:v>1.9433739828035324</c:v>
                </c:pt>
                <c:pt idx="203">
                  <c:v>1.9422095699105713</c:v>
                </c:pt>
                <c:pt idx="204">
                  <c:v>1.9410668440468695</c:v>
                </c:pt>
                <c:pt idx="205">
                  <c:v>1.9399454012951822</c:v>
                </c:pt>
                <c:pt idx="206">
                  <c:v>1.9388448452611302</c:v>
                </c:pt>
                <c:pt idx="207">
                  <c:v>1.9377647869311625</c:v>
                </c:pt>
                <c:pt idx="208">
                  <c:v>1.9367048445390143</c:v>
                </c:pt>
                <c:pt idx="209">
                  <c:v>1.9356646434287292</c:v>
                </c:pt>
                <c:pt idx="210">
                  <c:v>1.9346438159204118</c:v>
                </c:pt>
                <c:pt idx="211">
                  <c:v>1.9336420011840088</c:v>
                </c:pt>
                <c:pt idx="212">
                  <c:v>1.9326588451098428</c:v>
                </c:pt>
                <c:pt idx="213">
                  <c:v>1.931694000181728</c:v>
                </c:pt>
                <c:pt idx="214">
                  <c:v>1.9307471253576722</c:v>
                </c:pt>
                <c:pt idx="215">
                  <c:v>1.9298178859475119</c:v>
                </c:pt>
                <c:pt idx="216">
                  <c:v>1.9289059534929847</c:v>
                </c:pt>
                <c:pt idx="217">
                  <c:v>1.9280110056549746</c:v>
                </c:pt>
                <c:pt idx="218">
                  <c:v>1.9271327260978579</c:v>
                </c:pt>
                <c:pt idx="219">
                  <c:v>1.9262708043761516</c:v>
                </c:pt>
                <c:pt idx="220">
                  <c:v>1.9254249358279434</c:v>
                </c:pt>
                <c:pt idx="221">
                  <c:v>1.924594821465579</c:v>
                </c:pt>
                <c:pt idx="222">
                  <c:v>1.9237801678685271</c:v>
                </c:pt>
                <c:pt idx="223">
                  <c:v>1.922980687082654</c:v>
                </c:pt>
                <c:pt idx="224">
                  <c:v>1.9221960965169054</c:v>
                </c:pt>
                <c:pt idx="225">
                  <c:v>1.9214261188420465</c:v>
                </c:pt>
                <c:pt idx="226">
                  <c:v>1.9206704818954616</c:v>
                </c:pt>
                <c:pt idx="227">
                  <c:v>1.9199289185835</c:v>
                </c:pt>
                <c:pt idx="228">
                  <c:v>1.9192011667857711</c:v>
                </c:pt>
                <c:pt idx="229">
                  <c:v>1.9184869692651632</c:v>
                </c:pt>
                <c:pt idx="230">
                  <c:v>1.9177860735755461</c:v>
                </c:pt>
                <c:pt idx="231">
                  <c:v>1.9170982319713139</c:v>
                </c:pt>
                <c:pt idx="232">
                  <c:v>1.9164232013223392</c:v>
                </c:pt>
                <c:pt idx="233">
                  <c:v>1.9157607430267363</c:v>
                </c:pt>
                <c:pt idx="234">
                  <c:v>1.9151106229253652</c:v>
                </c:pt>
                <c:pt idx="235">
                  <c:v>1.9144726112214498</c:v>
                </c:pt>
                <c:pt idx="236">
                  <c:v>1.9138464823981252</c:v>
                </c:pt>
                <c:pt idx="237">
                  <c:v>1.9132320151376305</c:v>
                </c:pt>
                <c:pt idx="238">
                  <c:v>1.9126289922453348</c:v>
                </c:pt>
                <c:pt idx="239">
                  <c:v>1.912037200571806</c:v>
                </c:pt>
                <c:pt idx="240">
                  <c:v>1.9114564309364364</c:v>
                </c:pt>
                <c:pt idx="241">
                  <c:v>1.9108864780556332</c:v>
                </c:pt>
                <c:pt idx="242">
                  <c:v>1.9103271404691626</c:v>
                </c:pt>
                <c:pt idx="243">
                  <c:v>1.9097782204679639</c:v>
                </c:pt>
                <c:pt idx="244">
                  <c:v>1.9092395240262761</c:v>
                </c:pt>
                <c:pt idx="245">
                  <c:v>1.9087108607320242</c:v>
                </c:pt>
                <c:pt idx="246">
                  <c:v>1.9081920437185893</c:v>
                </c:pt>
                <c:pt idx="247">
                  <c:v>1.9076828896006592</c:v>
                </c:pt>
                <c:pt idx="248">
                  <c:v>1.9071832184084321</c:v>
                </c:pt>
                <c:pt idx="249">
                  <c:v>1.9066928535231269</c:v>
                </c:pt>
                <c:pt idx="250">
                  <c:v>1.9062116216163543</c:v>
                </c:pt>
                <c:pt idx="251">
                  <c:v>1.9057393525879265</c:v>
                </c:pt>
                <c:pt idx="252">
                  <c:v>1.9052758795049056</c:v>
                </c:pt>
                <c:pt idx="253">
                  <c:v>1.9048210385442992</c:v>
                </c:pt>
                <c:pt idx="254">
                  <c:v>1.9043746689342802</c:v>
                </c:pt>
                <c:pt idx="255">
                  <c:v>1.9039366128965785</c:v>
                </c:pt>
                <c:pt idx="256">
                  <c:v>1.9035067155923184</c:v>
                </c:pt>
                <c:pt idx="257">
                  <c:v>1.9030848250664634</c:v>
                </c:pt>
                <c:pt idx="258">
                  <c:v>1.9026707921933648</c:v>
                </c:pt>
                <c:pt idx="259">
                  <c:v>1.9022644706255722</c:v>
                </c:pt>
                <c:pt idx="260">
                  <c:v>1.901865716741322</c:v>
                </c:pt>
                <c:pt idx="261">
                  <c:v>1.901474389593075</c:v>
                </c:pt>
                <c:pt idx="262">
                  <c:v>1.9010903508591319</c:v>
                </c:pt>
                <c:pt idx="263">
                  <c:v>1.9007134647940032</c:v>
                </c:pt>
                <c:pt idx="264">
                  <c:v>1.9003435981797678</c:v>
                </c:pt>
                <c:pt idx="265">
                  <c:v>1.8999806202803426</c:v>
                </c:pt>
                <c:pt idx="266">
                  <c:v>1.8996244027945737</c:v>
                </c:pt>
                <c:pt idx="267">
                  <c:v>1.8992748198102629</c:v>
                </c:pt>
                <c:pt idx="268">
                  <c:v>1.8989317477609453</c:v>
                </c:pt>
                <c:pt idx="269">
                  <c:v>1.8985950653815524</c:v>
                </c:pt>
                <c:pt idx="270">
                  <c:v>1.8982646536649606</c:v>
                </c:pt>
                <c:pt idx="271">
                  <c:v>1.8979403958211378</c:v>
                </c:pt>
                <c:pt idx="272">
                  <c:v>1.8976221772352393</c:v>
                </c:pt>
                <c:pt idx="273">
                  <c:v>1.8973098854265391</c:v>
                </c:pt>
                <c:pt idx="274">
                  <c:v>1.8970034100098161</c:v>
                </c:pt>
                <c:pt idx="275">
                  <c:v>1.8967026426557487</c:v>
                </c:pt>
                <c:pt idx="276">
                  <c:v>1.8964074770520973</c:v>
                </c:pt>
                <c:pt idx="277">
                  <c:v>1.8961178088672104</c:v>
                </c:pt>
                <c:pt idx="278">
                  <c:v>1.8958335357125882</c:v>
                </c:pt>
                <c:pt idx="279">
                  <c:v>1.8955545571061965</c:v>
                </c:pt>
                <c:pt idx="280">
                  <c:v>1.8952807744379714</c:v>
                </c:pt>
                <c:pt idx="281">
                  <c:v>1.8950120909344397</c:v>
                </c:pt>
                <c:pt idx="282">
                  <c:v>1.8947484116240403</c:v>
                </c:pt>
                <c:pt idx="283">
                  <c:v>1.8944896433045249</c:v>
                </c:pt>
                <c:pt idx="284">
                  <c:v>1.8942356945095142</c:v>
                </c:pt>
                <c:pt idx="285">
                  <c:v>1.8939864754757259</c:v>
                </c:pt>
                <c:pt idx="286">
                  <c:v>1.8937418981121583</c:v>
                </c:pt>
                <c:pt idx="287">
                  <c:v>1.8935018759684852</c:v>
                </c:pt>
                <c:pt idx="288">
                  <c:v>1.8932663242040773</c:v>
                </c:pt>
                <c:pt idx="289">
                  <c:v>1.8930351595588781</c:v>
                </c:pt>
                <c:pt idx="290">
                  <c:v>1.8928083003235308</c:v>
                </c:pt>
                <c:pt idx="291">
                  <c:v>1.8925856663100997</c:v>
                </c:pt>
              </c:numCache>
            </c:numRef>
          </c:yVal>
        </c:ser>
        <c:axId val="164885632"/>
        <c:axId val="164887552"/>
      </c:scatterChart>
      <c:valAx>
        <c:axId val="164885632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4887552"/>
        <c:crosses val="autoZero"/>
        <c:crossBetween val="midCat"/>
      </c:valAx>
      <c:valAx>
        <c:axId val="164887552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4885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ir!$E$8:$E$5000</c:f>
              <c:numCache>
                <c:formatCode>General</c:formatCode>
                <c:ptCount val="4993"/>
                <c:pt idx="0">
                  <c:v>6.1660766601599999</c:v>
                </c:pt>
                <c:pt idx="1">
                  <c:v>6.1630249023400001</c:v>
                </c:pt>
                <c:pt idx="2">
                  <c:v>4.3957519531299996</c:v>
                </c:pt>
                <c:pt idx="3">
                  <c:v>4.1366577148400001</c:v>
                </c:pt>
                <c:pt idx="4">
                  <c:v>3.9804077148400001</c:v>
                </c:pt>
                <c:pt idx="5">
                  <c:v>3.8650512695299999</c:v>
                </c:pt>
                <c:pt idx="6">
                  <c:v>3.7747192382799999</c:v>
                </c:pt>
                <c:pt idx="7">
                  <c:v>3.6947631835900001</c:v>
                </c:pt>
                <c:pt idx="8">
                  <c:v>3.623046875</c:v>
                </c:pt>
                <c:pt idx="9">
                  <c:v>3.5601806640600002</c:v>
                </c:pt>
                <c:pt idx="10">
                  <c:v>3.5000610351599999</c:v>
                </c:pt>
                <c:pt idx="11">
                  <c:v>3.4481811523400001</c:v>
                </c:pt>
                <c:pt idx="12">
                  <c:v>3.3993530273400001</c:v>
                </c:pt>
                <c:pt idx="13">
                  <c:v>3.3538818359399998</c:v>
                </c:pt>
                <c:pt idx="14">
                  <c:v>3.3102416992200001</c:v>
                </c:pt>
                <c:pt idx="15">
                  <c:v>3.2669067382799999</c:v>
                </c:pt>
                <c:pt idx="16">
                  <c:v>3.2284545898400001</c:v>
                </c:pt>
                <c:pt idx="17">
                  <c:v>3.18969726563</c:v>
                </c:pt>
                <c:pt idx="18">
                  <c:v>3.1533813476599999</c:v>
                </c:pt>
                <c:pt idx="19">
                  <c:v>3.1192016601599999</c:v>
                </c:pt>
                <c:pt idx="20">
                  <c:v>3.08349609375</c:v>
                </c:pt>
                <c:pt idx="21">
                  <c:v>3.0499267578100002</c:v>
                </c:pt>
                <c:pt idx="22">
                  <c:v>3.017578125</c:v>
                </c:pt>
                <c:pt idx="23">
                  <c:v>2.9864501953100002</c:v>
                </c:pt>
                <c:pt idx="24">
                  <c:v>2.9559326171899998</c:v>
                </c:pt>
                <c:pt idx="25">
                  <c:v>2.9248046875</c:v>
                </c:pt>
                <c:pt idx="26">
                  <c:v>2.8958129882799999</c:v>
                </c:pt>
                <c:pt idx="27">
                  <c:v>2.8668212890600002</c:v>
                </c:pt>
                <c:pt idx="28">
                  <c:v>2.84057617188</c:v>
                </c:pt>
                <c:pt idx="29">
                  <c:v>2.8115844726599999</c:v>
                </c:pt>
                <c:pt idx="30">
                  <c:v>2.78442382813</c:v>
                </c:pt>
                <c:pt idx="31">
                  <c:v>2.75756835938</c:v>
                </c:pt>
                <c:pt idx="32">
                  <c:v>2.7310180664099999</c:v>
                </c:pt>
                <c:pt idx="33">
                  <c:v>2.7059936523400001</c:v>
                </c:pt>
                <c:pt idx="34">
                  <c:v>2.6803588867200001</c:v>
                </c:pt>
                <c:pt idx="35">
                  <c:v>2.65625</c:v>
                </c:pt>
                <c:pt idx="36">
                  <c:v>2.6321411132799999</c:v>
                </c:pt>
                <c:pt idx="37">
                  <c:v>2.6083374023400001</c:v>
                </c:pt>
                <c:pt idx="38">
                  <c:v>2.5836181640600002</c:v>
                </c:pt>
                <c:pt idx="39">
                  <c:v>2.5616455078100002</c:v>
                </c:pt>
                <c:pt idx="40">
                  <c:v>2.5381469726599999</c:v>
                </c:pt>
                <c:pt idx="41">
                  <c:v>2.5149536132799999</c:v>
                </c:pt>
                <c:pt idx="42">
                  <c:v>2.49267578125</c:v>
                </c:pt>
                <c:pt idx="43">
                  <c:v>2.4713134765600002</c:v>
                </c:pt>
                <c:pt idx="44">
                  <c:v>2.4490356445299999</c:v>
                </c:pt>
                <c:pt idx="45">
                  <c:v>2.4264526367200001</c:v>
                </c:pt>
                <c:pt idx="46">
                  <c:v>2.4069213867200001</c:v>
                </c:pt>
                <c:pt idx="47">
                  <c:v>2.3855590820299999</c:v>
                </c:pt>
                <c:pt idx="48">
                  <c:v>2.3641967773400001</c:v>
                </c:pt>
                <c:pt idx="49">
                  <c:v>2.3458862304700001</c:v>
                </c:pt>
                <c:pt idx="50">
                  <c:v>2.3257446289099999</c:v>
                </c:pt>
                <c:pt idx="51">
                  <c:v>2.3062133789099999</c:v>
                </c:pt>
                <c:pt idx="52">
                  <c:v>2.2860717773400001</c:v>
                </c:pt>
                <c:pt idx="53">
                  <c:v>2.2686767578100002</c:v>
                </c:pt>
                <c:pt idx="54">
                  <c:v>2.2491455078100002</c:v>
                </c:pt>
                <c:pt idx="55">
                  <c:v>2.2293090820299999</c:v>
                </c:pt>
                <c:pt idx="56">
                  <c:v>2.2119140625</c:v>
                </c:pt>
                <c:pt idx="57">
                  <c:v>2.1945190429700001</c:v>
                </c:pt>
                <c:pt idx="58">
                  <c:v>2.1768188476599999</c:v>
                </c:pt>
                <c:pt idx="59">
                  <c:v>2.1575927734399998</c:v>
                </c:pt>
                <c:pt idx="60">
                  <c:v>2.1414184570299999</c:v>
                </c:pt>
                <c:pt idx="61">
                  <c:v>2.1249389648400001</c:v>
                </c:pt>
                <c:pt idx="62">
                  <c:v>2.10815429688</c:v>
                </c:pt>
                <c:pt idx="63">
                  <c:v>2.0901489257799999</c:v>
                </c:pt>
                <c:pt idx="64">
                  <c:v>2.0736694335900001</c:v>
                </c:pt>
                <c:pt idx="65">
                  <c:v>2.0574951171899998</c:v>
                </c:pt>
                <c:pt idx="66">
                  <c:v>2.0419311523400001</c:v>
                </c:pt>
                <c:pt idx="67">
                  <c:v>2.0269775390600002</c:v>
                </c:pt>
                <c:pt idx="68">
                  <c:v>2.0108032226599999</c:v>
                </c:pt>
                <c:pt idx="69">
                  <c:v>1.99584960938</c:v>
                </c:pt>
                <c:pt idx="70">
                  <c:v>1.98059082031</c:v>
                </c:pt>
                <c:pt idx="71">
                  <c:v>1.96533203125</c:v>
                </c:pt>
                <c:pt idx="72">
                  <c:v>1.9497680664099999</c:v>
                </c:pt>
                <c:pt idx="73">
                  <c:v>1.93725585938</c:v>
                </c:pt>
                <c:pt idx="74">
                  <c:v>1.9223022460900001</c:v>
                </c:pt>
                <c:pt idx="75">
                  <c:v>1.90795898438</c:v>
                </c:pt>
                <c:pt idx="76">
                  <c:v>1.89331054688</c:v>
                </c:pt>
                <c:pt idx="77">
                  <c:v>1.8801879882800001</c:v>
                </c:pt>
                <c:pt idx="78">
                  <c:v>1.86584472656</c:v>
                </c:pt>
                <c:pt idx="79">
                  <c:v>1.85180664063</c:v>
                </c:pt>
                <c:pt idx="80">
                  <c:v>1.8399047851599999</c:v>
                </c:pt>
                <c:pt idx="81">
                  <c:v>1.8252563476599999</c:v>
                </c:pt>
                <c:pt idx="82">
                  <c:v>1.81457519531</c:v>
                </c:pt>
                <c:pt idx="83">
                  <c:v>1.80053710938</c:v>
                </c:pt>
                <c:pt idx="84">
                  <c:v>1.7886352539099999</c:v>
                </c:pt>
                <c:pt idx="85">
                  <c:v>1.7782592773400001</c:v>
                </c:pt>
                <c:pt idx="86">
                  <c:v>1.7654418945300001</c:v>
                </c:pt>
                <c:pt idx="87">
                  <c:v>1.7529296875</c:v>
                </c:pt>
                <c:pt idx="88">
                  <c:v>1.7416381835900001</c:v>
                </c:pt>
                <c:pt idx="89">
                  <c:v>1.7312622070300001</c:v>
                </c:pt>
                <c:pt idx="90">
                  <c:v>1.7196655273400001</c:v>
                </c:pt>
                <c:pt idx="91">
                  <c:v>1.7074584960900001</c:v>
                </c:pt>
                <c:pt idx="92">
                  <c:v>1.6964721679699999</c:v>
                </c:pt>
                <c:pt idx="93">
                  <c:v>1.6860961914099999</c:v>
                </c:pt>
                <c:pt idx="94">
                  <c:v>1.6763305664099999</c:v>
                </c:pt>
                <c:pt idx="95">
                  <c:v>1.6647338867199999</c:v>
                </c:pt>
                <c:pt idx="96">
                  <c:v>1.6543579101599999</c:v>
                </c:pt>
                <c:pt idx="97">
                  <c:v>1.6439819335900001</c:v>
                </c:pt>
                <c:pt idx="98">
                  <c:v>1.6342163085900001</c:v>
                </c:pt>
                <c:pt idx="99">
                  <c:v>1.6238403320300001</c:v>
                </c:pt>
                <c:pt idx="100">
                  <c:v>1.6152954101599999</c:v>
                </c:pt>
                <c:pt idx="101">
                  <c:v>1.6067504882800001</c:v>
                </c:pt>
                <c:pt idx="102">
                  <c:v>1.5963745117199999</c:v>
                </c:pt>
                <c:pt idx="103">
                  <c:v>1.58752441406</c:v>
                </c:pt>
                <c:pt idx="104">
                  <c:v>1.57836914063</c:v>
                </c:pt>
                <c:pt idx="105">
                  <c:v>1.56921386719</c:v>
                </c:pt>
                <c:pt idx="106">
                  <c:v>1.5609741210900001</c:v>
                </c:pt>
                <c:pt idx="107">
                  <c:v>1.5505981445300001</c:v>
                </c:pt>
                <c:pt idx="108">
                  <c:v>1.5420532226599999</c:v>
                </c:pt>
                <c:pt idx="109">
                  <c:v>1.53503417969</c:v>
                </c:pt>
                <c:pt idx="110">
                  <c:v>1.5267944335900001</c:v>
                </c:pt>
                <c:pt idx="111">
                  <c:v>1.51977539063</c:v>
                </c:pt>
                <c:pt idx="112">
                  <c:v>1.51000976563</c:v>
                </c:pt>
                <c:pt idx="113">
                  <c:v>1.50390625</c:v>
                </c:pt>
                <c:pt idx="114">
                  <c:v>1.4950561523400001</c:v>
                </c:pt>
                <c:pt idx="115">
                  <c:v>1.4883422851599999</c:v>
                </c:pt>
                <c:pt idx="116">
                  <c:v>1.4794921875</c:v>
                </c:pt>
                <c:pt idx="117">
                  <c:v>1.47277832031</c:v>
                </c:pt>
                <c:pt idx="118">
                  <c:v>1.4645385742199999</c:v>
                </c:pt>
                <c:pt idx="119">
                  <c:v>1.4572143554699999</c:v>
                </c:pt>
                <c:pt idx="120">
                  <c:v>1.45202636719</c:v>
                </c:pt>
                <c:pt idx="121">
                  <c:v>1.4437866210900001</c:v>
                </c:pt>
                <c:pt idx="122">
                  <c:v>1.43737792969</c:v>
                </c:pt>
                <c:pt idx="123">
                  <c:v>1.43127441406</c:v>
                </c:pt>
                <c:pt idx="124">
                  <c:v>1.4236450195300001</c:v>
                </c:pt>
                <c:pt idx="125">
                  <c:v>1.41662597656</c:v>
                </c:pt>
                <c:pt idx="126">
                  <c:v>1.4108276367199999</c:v>
                </c:pt>
                <c:pt idx="127">
                  <c:v>1.4053344726599999</c:v>
                </c:pt>
                <c:pt idx="128">
                  <c:v>1.39953613281</c:v>
                </c:pt>
                <c:pt idx="129">
                  <c:v>1.3925170898400001</c:v>
                </c:pt>
                <c:pt idx="130">
                  <c:v>1.38671875</c:v>
                </c:pt>
                <c:pt idx="131">
                  <c:v>1.3803100585900001</c:v>
                </c:pt>
                <c:pt idx="132">
                  <c:v>1.37451171875</c:v>
                </c:pt>
                <c:pt idx="133">
                  <c:v>1.36901855469</c:v>
                </c:pt>
                <c:pt idx="134">
                  <c:v>1.3638305664099999</c:v>
                </c:pt>
                <c:pt idx="135">
                  <c:v>1.35864257813</c:v>
                </c:pt>
                <c:pt idx="136">
                  <c:v>1.35375976563</c:v>
                </c:pt>
                <c:pt idx="137">
                  <c:v>1.34826660156</c:v>
                </c:pt>
                <c:pt idx="138">
                  <c:v>1.3430786132800001</c:v>
                </c:pt>
                <c:pt idx="139">
                  <c:v>1.337890625</c:v>
                </c:pt>
                <c:pt idx="140">
                  <c:v>1.3327026367199999</c:v>
                </c:pt>
                <c:pt idx="141">
                  <c:v>1.3278198242199999</c:v>
                </c:pt>
                <c:pt idx="142">
                  <c:v>1.3223266601599999</c:v>
                </c:pt>
                <c:pt idx="143">
                  <c:v>1.3174438476599999</c:v>
                </c:pt>
                <c:pt idx="144">
                  <c:v>1.31286621094</c:v>
                </c:pt>
                <c:pt idx="145">
                  <c:v>1.3082885742199999</c:v>
                </c:pt>
                <c:pt idx="146">
                  <c:v>1.30432128906</c:v>
                </c:pt>
                <c:pt idx="147">
                  <c:v>1.3009643554699999</c:v>
                </c:pt>
                <c:pt idx="148">
                  <c:v>1.2966918945300001</c:v>
                </c:pt>
                <c:pt idx="149">
                  <c:v>1.29150390625</c:v>
                </c:pt>
                <c:pt idx="150">
                  <c:v>1.28723144531</c:v>
                </c:pt>
                <c:pt idx="151">
                  <c:v>1.2832641601599999</c:v>
                </c:pt>
                <c:pt idx="152">
                  <c:v>1.27990722656</c:v>
                </c:pt>
                <c:pt idx="153">
                  <c:v>1.27624511719</c:v>
                </c:pt>
                <c:pt idx="154">
                  <c:v>1.2716674804699999</c:v>
                </c:pt>
                <c:pt idx="155">
                  <c:v>1.26770019531</c:v>
                </c:pt>
                <c:pt idx="156">
                  <c:v>1.2643432617199999</c:v>
                </c:pt>
                <c:pt idx="157">
                  <c:v>1.26037597656</c:v>
                </c:pt>
                <c:pt idx="158">
                  <c:v>1.2551879882800001</c:v>
                </c:pt>
                <c:pt idx="159">
                  <c:v>1.2509155273400001</c:v>
                </c:pt>
                <c:pt idx="160">
                  <c:v>1.24816894531</c:v>
                </c:pt>
                <c:pt idx="161">
                  <c:v>1.24633789063</c:v>
                </c:pt>
                <c:pt idx="162">
                  <c:v>1.2399291992199999</c:v>
                </c:pt>
                <c:pt idx="163">
                  <c:v>1.23901367188</c:v>
                </c:pt>
                <c:pt idx="164">
                  <c:v>1.2344360351599999</c:v>
                </c:pt>
                <c:pt idx="165">
                  <c:v>1.2301635742199999</c:v>
                </c:pt>
                <c:pt idx="166">
                  <c:v>1.22802734375</c:v>
                </c:pt>
                <c:pt idx="167">
                  <c:v>1.22497558594</c:v>
                </c:pt>
                <c:pt idx="168">
                  <c:v>1.2197875976599999</c:v>
                </c:pt>
                <c:pt idx="169">
                  <c:v>1.21887207031</c:v>
                </c:pt>
                <c:pt idx="170">
                  <c:v>1.21520996094</c:v>
                </c:pt>
                <c:pt idx="171">
                  <c:v>1.2130737304699999</c:v>
                </c:pt>
                <c:pt idx="172">
                  <c:v>1.2088012695300001</c:v>
                </c:pt>
                <c:pt idx="173">
                  <c:v>1.20666503906</c:v>
                </c:pt>
                <c:pt idx="174">
                  <c:v>1.2033081054699999</c:v>
                </c:pt>
                <c:pt idx="175">
                  <c:v>1.2002563476599999</c:v>
                </c:pt>
                <c:pt idx="176">
                  <c:v>1.19812011719</c:v>
                </c:pt>
                <c:pt idx="177">
                  <c:v>1.19445800781</c:v>
                </c:pt>
                <c:pt idx="178">
                  <c:v>1.19323730469</c:v>
                </c:pt>
                <c:pt idx="179">
                  <c:v>1.1892700195300001</c:v>
                </c:pt>
                <c:pt idx="180">
                  <c:v>1.18774414063</c:v>
                </c:pt>
                <c:pt idx="181">
                  <c:v>1.18347167969</c:v>
                </c:pt>
                <c:pt idx="182">
                  <c:v>1.1825561523400001</c:v>
                </c:pt>
                <c:pt idx="183">
                  <c:v>1.1782836914099999</c:v>
                </c:pt>
                <c:pt idx="184">
                  <c:v>1.1782836914099999</c:v>
                </c:pt>
                <c:pt idx="185">
                  <c:v>1.17431640625</c:v>
                </c:pt>
                <c:pt idx="186">
                  <c:v>1.17248535156</c:v>
                </c:pt>
                <c:pt idx="187">
                  <c:v>1.1691284179699999</c:v>
                </c:pt>
                <c:pt idx="188">
                  <c:v>1.1679077148400001</c:v>
                </c:pt>
                <c:pt idx="189">
                  <c:v>1.16516113281</c:v>
                </c:pt>
                <c:pt idx="190">
                  <c:v>1.16333007813</c:v>
                </c:pt>
                <c:pt idx="191">
                  <c:v>1.1618041992199999</c:v>
                </c:pt>
                <c:pt idx="192">
                  <c:v>1.1575317382800001</c:v>
                </c:pt>
                <c:pt idx="193">
                  <c:v>1.15661621094</c:v>
                </c:pt>
                <c:pt idx="194">
                  <c:v>1.15417480469</c:v>
                </c:pt>
                <c:pt idx="195">
                  <c:v>1.1514282226599999</c:v>
                </c:pt>
                <c:pt idx="196">
                  <c:v>1.1508178710900001</c:v>
                </c:pt>
                <c:pt idx="197">
                  <c:v>1.1471557617199999</c:v>
                </c:pt>
                <c:pt idx="198">
                  <c:v>1.1465454101599999</c:v>
                </c:pt>
                <c:pt idx="199">
                  <c:v>1.14318847656</c:v>
                </c:pt>
                <c:pt idx="200">
                  <c:v>1.14135742188</c:v>
                </c:pt>
                <c:pt idx="201">
                  <c:v>1.1410522460900001</c:v>
                </c:pt>
                <c:pt idx="202">
                  <c:v>1.1367797851599999</c:v>
                </c:pt>
                <c:pt idx="203">
                  <c:v>1.1361694335900001</c:v>
                </c:pt>
                <c:pt idx="204">
                  <c:v>1.1361694335900001</c:v>
                </c:pt>
                <c:pt idx="205">
                  <c:v>1.13220214844</c:v>
                </c:pt>
                <c:pt idx="206">
                  <c:v>1.1306762695300001</c:v>
                </c:pt>
                <c:pt idx="207">
                  <c:v>1.1294555664099999</c:v>
                </c:pt>
                <c:pt idx="208">
                  <c:v>1.1264038085900001</c:v>
                </c:pt>
                <c:pt idx="209">
                  <c:v>1.12548828125</c:v>
                </c:pt>
                <c:pt idx="210">
                  <c:v>1.1257934570300001</c:v>
                </c:pt>
                <c:pt idx="211">
                  <c:v>1.12243652344</c:v>
                </c:pt>
                <c:pt idx="212">
                  <c:v>1.1203002929699999</c:v>
                </c:pt>
                <c:pt idx="213">
                  <c:v>1.1203002929699999</c:v>
                </c:pt>
                <c:pt idx="214">
                  <c:v>1.1172485351599999</c:v>
                </c:pt>
                <c:pt idx="215">
                  <c:v>1.1154174804699999</c:v>
                </c:pt>
                <c:pt idx="216">
                  <c:v>1.11511230469</c:v>
                </c:pt>
                <c:pt idx="217">
                  <c:v>1.11145019531</c:v>
                </c:pt>
                <c:pt idx="218">
                  <c:v>1.1099243164099999</c:v>
                </c:pt>
                <c:pt idx="219">
                  <c:v>1.11022949219</c:v>
                </c:pt>
                <c:pt idx="220">
                  <c:v>1.1062622070300001</c:v>
                </c:pt>
                <c:pt idx="221">
                  <c:v>1.1050415039099999</c:v>
                </c:pt>
                <c:pt idx="222">
                  <c:v>1.10473632813</c:v>
                </c:pt>
                <c:pt idx="223">
                  <c:v>1.10473632813</c:v>
                </c:pt>
                <c:pt idx="224">
                  <c:v>1.10046386719</c:v>
                </c:pt>
                <c:pt idx="225">
                  <c:v>1.09985351563</c:v>
                </c:pt>
                <c:pt idx="226">
                  <c:v>1.0995483398400001</c:v>
                </c:pt>
                <c:pt idx="227">
                  <c:v>1.0983276367199999</c:v>
                </c:pt>
                <c:pt idx="228">
                  <c:v>1.0958862304699999</c:v>
                </c:pt>
                <c:pt idx="229">
                  <c:v>1.09436035156</c:v>
                </c:pt>
                <c:pt idx="230">
                  <c:v>1.0946655273400001</c:v>
                </c:pt>
                <c:pt idx="231">
                  <c:v>1.09130859375</c:v>
                </c:pt>
                <c:pt idx="232">
                  <c:v>1.09008789063</c:v>
                </c:pt>
                <c:pt idx="233">
                  <c:v>1.0891723632800001</c:v>
                </c:pt>
                <c:pt idx="234">
                  <c:v>1.0891723632800001</c:v>
                </c:pt>
                <c:pt idx="235">
                  <c:v>1.0867309570300001</c:v>
                </c:pt>
                <c:pt idx="236">
                  <c:v>1.0855102539099999</c:v>
                </c:pt>
                <c:pt idx="237">
                  <c:v>1.0842895507800001</c:v>
                </c:pt>
                <c:pt idx="238">
                  <c:v>1.083984375</c:v>
                </c:pt>
                <c:pt idx="239">
                  <c:v>1.08337402344</c:v>
                </c:pt>
                <c:pt idx="240">
                  <c:v>1.08093261719</c:v>
                </c:pt>
                <c:pt idx="241">
                  <c:v>1.07971191406</c:v>
                </c:pt>
                <c:pt idx="242">
                  <c:v>1.0791015625</c:v>
                </c:pt>
                <c:pt idx="243">
                  <c:v>1.0787963867199999</c:v>
                </c:pt>
                <c:pt idx="244">
                  <c:v>1.0769653320300001</c:v>
                </c:pt>
                <c:pt idx="245">
                  <c:v>1.0757446289099999</c:v>
                </c:pt>
                <c:pt idx="246">
                  <c:v>1.0745239257800001</c:v>
                </c:pt>
                <c:pt idx="247">
                  <c:v>1.07360839844</c:v>
                </c:pt>
                <c:pt idx="248">
                  <c:v>1.07299804688</c:v>
                </c:pt>
                <c:pt idx="249">
                  <c:v>1.07116699219</c:v>
                </c:pt>
                <c:pt idx="250">
                  <c:v>1.0693359375</c:v>
                </c:pt>
                <c:pt idx="251">
                  <c:v>1.06872558594</c:v>
                </c:pt>
                <c:pt idx="252">
                  <c:v>1.0684204101599999</c:v>
                </c:pt>
                <c:pt idx="253">
                  <c:v>1.0678100585900001</c:v>
                </c:pt>
                <c:pt idx="254">
                  <c:v>1.06567382813</c:v>
                </c:pt>
                <c:pt idx="255">
                  <c:v>1.064453125</c:v>
                </c:pt>
                <c:pt idx="256">
                  <c:v>1.064453125</c:v>
                </c:pt>
                <c:pt idx="257">
                  <c:v>1.0635375976599999</c:v>
                </c:pt>
                <c:pt idx="258">
                  <c:v>1.0629272460900001</c:v>
                </c:pt>
                <c:pt idx="259">
                  <c:v>1.0610961914099999</c:v>
                </c:pt>
                <c:pt idx="260">
                  <c:v>1.0592651367199999</c:v>
                </c:pt>
                <c:pt idx="261">
                  <c:v>1.0592651367199999</c:v>
                </c:pt>
                <c:pt idx="262">
                  <c:v>1.0586547851599999</c:v>
                </c:pt>
                <c:pt idx="263">
                  <c:v>1.05834960938</c:v>
                </c:pt>
                <c:pt idx="264">
                  <c:v>1.05651855469</c:v>
                </c:pt>
                <c:pt idx="265">
                  <c:v>1.05712890625</c:v>
                </c:pt>
                <c:pt idx="266">
                  <c:v>1.0546875</c:v>
                </c:pt>
                <c:pt idx="267">
                  <c:v>1.05407714844</c:v>
                </c:pt>
                <c:pt idx="268">
                  <c:v>1.05346679688</c:v>
                </c:pt>
                <c:pt idx="269">
                  <c:v>1.0531616210900001</c:v>
                </c:pt>
                <c:pt idx="270">
                  <c:v>1.0531616210900001</c:v>
                </c:pt>
                <c:pt idx="271">
                  <c:v>1.0501098632800001</c:v>
                </c:pt>
                <c:pt idx="272">
                  <c:v>1.0501098632800001</c:v>
                </c:pt>
                <c:pt idx="273">
                  <c:v>1.04797363281</c:v>
                </c:pt>
                <c:pt idx="274">
                  <c:v>1.04797363281</c:v>
                </c:pt>
                <c:pt idx="275">
                  <c:v>1.04797363281</c:v>
                </c:pt>
                <c:pt idx="276">
                  <c:v>1.04675292969</c:v>
                </c:pt>
                <c:pt idx="277">
                  <c:v>1.04614257813</c:v>
                </c:pt>
                <c:pt idx="278">
                  <c:v>1.04553222656</c:v>
                </c:pt>
                <c:pt idx="279">
                  <c:v>1.04431152344</c:v>
                </c:pt>
                <c:pt idx="280">
                  <c:v>1.04309082031</c:v>
                </c:pt>
                <c:pt idx="281">
                  <c:v>1.04309082031</c:v>
                </c:pt>
                <c:pt idx="282">
                  <c:v>1.0427856445300001</c:v>
                </c:pt>
                <c:pt idx="283">
                  <c:v>1.0421752929699999</c:v>
                </c:pt>
                <c:pt idx="284">
                  <c:v>1.0403442382800001</c:v>
                </c:pt>
                <c:pt idx="285">
                  <c:v>1.0385131835900001</c:v>
                </c:pt>
                <c:pt idx="286">
                  <c:v>1.0391235351599999</c:v>
                </c:pt>
                <c:pt idx="287">
                  <c:v>1.03759765625</c:v>
                </c:pt>
                <c:pt idx="288">
                  <c:v>1.03759765625</c:v>
                </c:pt>
                <c:pt idx="289">
                  <c:v>1.03759765625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ir!$F$8:$F$5000</c:f>
              <c:numCache>
                <c:formatCode>General</c:formatCode>
                <c:ptCount val="4993"/>
                <c:pt idx="0">
                  <c:v>4.3606845499870266</c:v>
                </c:pt>
                <c:pt idx="1">
                  <c:v>4.2970527110764518</c:v>
                </c:pt>
                <c:pt idx="2">
                  <c:v>4.2346572162396452</c:v>
                </c:pt>
                <c:pt idx="3">
                  <c:v>4.1734740437531483</c:v>
                </c:pt>
                <c:pt idx="4">
                  <c:v>4.1134796386161705</c:v>
                </c:pt>
                <c:pt idx="5">
                  <c:v>4.0546509035041405</c:v>
                </c:pt>
                <c:pt idx="6">
                  <c:v>3.996965189865108</c:v>
                </c:pt>
                <c:pt idx="7">
                  <c:v>3.940400289190177</c:v>
                </c:pt>
                <c:pt idx="8">
                  <c:v>3.8849344244841904</c:v>
                </c:pt>
                <c:pt idx="9">
                  <c:v>3.8305462418710885</c:v>
                </c:pt>
                <c:pt idx="10">
                  <c:v>3.7772148023633623</c:v>
                </c:pt>
                <c:pt idx="11">
                  <c:v>3.7249195738203005</c:v>
                </c:pt>
                <c:pt idx="12">
                  <c:v>3.6736404230332234</c:v>
                </c:pt>
                <c:pt idx="13">
                  <c:v>3.6233576079654188</c:v>
                </c:pt>
                <c:pt idx="14">
                  <c:v>3.5740517701700902</c:v>
                </c:pt>
                <c:pt idx="15">
                  <c:v>3.5257039273280251</c:v>
                </c:pt>
                <c:pt idx="16">
                  <c:v>3.4782954659311276</c:v>
                </c:pt>
                <c:pt idx="17">
                  <c:v>3.4318081341337825</c:v>
                </c:pt>
                <c:pt idx="18">
                  <c:v>3.3862240347171024</c:v>
                </c:pt>
                <c:pt idx="19">
                  <c:v>3.3415256181906932</c:v>
                </c:pt>
                <c:pt idx="20">
                  <c:v>3.2976956760526619</c:v>
                </c:pt>
                <c:pt idx="21">
                  <c:v>3.2547173341560542</c:v>
                </c:pt>
                <c:pt idx="22">
                  <c:v>3.2125740462049475</c:v>
                </c:pt>
                <c:pt idx="23">
                  <c:v>3.1712495873997444</c:v>
                </c:pt>
                <c:pt idx="24">
                  <c:v>3.1307280481828075</c:v>
                </c:pt>
                <c:pt idx="25">
                  <c:v>3.0909938281063418</c:v>
                </c:pt>
                <c:pt idx="26">
                  <c:v>3.0520316298409433</c:v>
                </c:pt>
                <c:pt idx="27">
                  <c:v>3.0138264532787611</c:v>
                </c:pt>
                <c:pt idx="28">
                  <c:v>2.9763635897519114</c:v>
                </c:pt>
                <c:pt idx="29">
                  <c:v>2.9396286163835237</c:v>
                </c:pt>
                <c:pt idx="30">
                  <c:v>2.9036073905279807</c:v>
                </c:pt>
                <c:pt idx="31">
                  <c:v>2.8682860443198388</c:v>
                </c:pt>
                <c:pt idx="32">
                  <c:v>2.8336509793477815</c:v>
                </c:pt>
                <c:pt idx="33">
                  <c:v>2.7996888614126849</c:v>
                </c:pt>
                <c:pt idx="34">
                  <c:v>2.7663866153881314</c:v>
                </c:pt>
                <c:pt idx="35">
                  <c:v>2.7337314201988283</c:v>
                </c:pt>
                <c:pt idx="36">
                  <c:v>2.7017107038783164</c:v>
                </c:pt>
                <c:pt idx="37">
                  <c:v>2.6703121387232809</c:v>
                </c:pt>
                <c:pt idx="38">
                  <c:v>2.6395236365590202</c:v>
                </c:pt>
                <c:pt idx="39">
                  <c:v>2.6093333440796718</c:v>
                </c:pt>
                <c:pt idx="40">
                  <c:v>2.5797296382795247</c:v>
                </c:pt>
                <c:pt idx="41">
                  <c:v>2.55070112198913</c:v>
                </c:pt>
                <c:pt idx="42">
                  <c:v>2.5222366194818977</c:v>
                </c:pt>
                <c:pt idx="43">
                  <c:v>2.4943251721665702</c:v>
                </c:pt>
                <c:pt idx="44">
                  <c:v>2.4669560343785077</c:v>
                </c:pt>
                <c:pt idx="45">
                  <c:v>2.4401186692374286</c:v>
                </c:pt>
                <c:pt idx="46">
                  <c:v>2.4138027445861159</c:v>
                </c:pt>
                <c:pt idx="47">
                  <c:v>2.387998129022288</c:v>
                </c:pt>
                <c:pt idx="48">
                  <c:v>2.3626948879931287</c:v>
                </c:pt>
                <c:pt idx="49">
                  <c:v>2.3378832799661495</c:v>
                </c:pt>
                <c:pt idx="50">
                  <c:v>2.3135537526835606</c:v>
                </c:pt>
                <c:pt idx="51">
                  <c:v>2.289696939505979</c:v>
                </c:pt>
                <c:pt idx="52">
                  <c:v>2.2663036557375662</c:v>
                </c:pt>
                <c:pt idx="53">
                  <c:v>2.2433648951803842</c:v>
                </c:pt>
                <c:pt idx="54">
                  <c:v>2.2208718266229224</c:v>
                </c:pt>
                <c:pt idx="55">
                  <c:v>2.1988157904008845</c:v>
                </c:pt>
                <c:pt idx="56">
                  <c:v>2.1771882951442771</c:v>
                </c:pt>
                <c:pt idx="57">
                  <c:v>2.155981014466648</c:v>
                </c:pt>
                <c:pt idx="58">
                  <c:v>2.1351857837224859</c:v>
                </c:pt>
                <c:pt idx="59">
                  <c:v>2.1147945969402446</c:v>
                </c:pt>
                <c:pt idx="60">
                  <c:v>2.0947996037008494</c:v>
                </c:pt>
                <c:pt idx="61">
                  <c:v>2.0751931060804436</c:v>
                </c:pt>
                <c:pt idx="62">
                  <c:v>2.0559675557587438</c:v>
                </c:pt>
                <c:pt idx="63">
                  <c:v>2.0371155510759733</c:v>
                </c:pt>
                <c:pt idx="64">
                  <c:v>2.0186298341503806</c:v>
                </c:pt>
                <c:pt idx="65">
                  <c:v>2.0005032881518847</c:v>
                </c:pt>
                <c:pt idx="66">
                  <c:v>1.9827289345272501</c:v>
                </c:pt>
                <c:pt idx="67">
                  <c:v>1.9652999302823768</c:v>
                </c:pt>
                <c:pt idx="68">
                  <c:v>1.9482095654117946</c:v>
                </c:pt>
                <c:pt idx="69">
                  <c:v>1.9314512602824578</c:v>
                </c:pt>
                <c:pt idx="70">
                  <c:v>1.9150185630713878</c:v>
                </c:pt>
                <c:pt idx="71">
                  <c:v>1.898905147342111</c:v>
                </c:pt>
                <c:pt idx="72">
                  <c:v>1.8831048095780007</c:v>
                </c:pt>
                <c:pt idx="73">
                  <c:v>1.8676114667663981</c:v>
                </c:pt>
                <c:pt idx="74">
                  <c:v>1.8524191541135864</c:v>
                </c:pt>
                <c:pt idx="75">
                  <c:v>1.8375220227191393</c:v>
                </c:pt>
                <c:pt idx="76">
                  <c:v>1.8229143372981402</c:v>
                </c:pt>
                <c:pt idx="77">
                  <c:v>1.8085904740267782</c:v>
                </c:pt>
                <c:pt idx="78">
                  <c:v>1.7945449183496383</c:v>
                </c:pt>
                <c:pt idx="79">
                  <c:v>1.7807722628321299</c:v>
                </c:pt>
                <c:pt idx="80">
                  <c:v>1.7672672051292324</c:v>
                </c:pt>
                <c:pt idx="81">
                  <c:v>1.7540245459181334</c:v>
                </c:pt>
                <c:pt idx="82">
                  <c:v>1.7410391868734159</c:v>
                </c:pt>
                <c:pt idx="83">
                  <c:v>1.7283061287519219</c:v>
                </c:pt>
                <c:pt idx="84">
                  <c:v>1.7158204694435661</c:v>
                </c:pt>
                <c:pt idx="85">
                  <c:v>1.7035774020622707</c:v>
                </c:pt>
                <c:pt idx="86">
                  <c:v>1.6915722131403039</c:v>
                </c:pt>
                <c:pt idx="87">
                  <c:v>1.6798002807905181</c:v>
                </c:pt>
                <c:pt idx="88">
                  <c:v>1.6682570729064112</c:v>
                </c:pt>
                <c:pt idx="89">
                  <c:v>1.6569381454596872</c:v>
                </c:pt>
                <c:pt idx="90">
                  <c:v>1.6458391407675443</c:v>
                </c:pt>
                <c:pt idx="91">
                  <c:v>1.6349557857956301</c:v>
                </c:pt>
                <c:pt idx="92">
                  <c:v>1.6242838905529173</c:v>
                </c:pt>
                <c:pt idx="93">
                  <c:v>1.6138193464580428</c:v>
                </c:pt>
                <c:pt idx="94">
                  <c:v>1.6035581247392712</c:v>
                </c:pt>
                <c:pt idx="95">
                  <c:v>1.5934962749211246</c:v>
                </c:pt>
                <c:pt idx="96">
                  <c:v>1.5836299232841091</c:v>
                </c:pt>
                <c:pt idx="97">
                  <c:v>1.5739552713561411</c:v>
                </c:pt>
                <c:pt idx="98">
                  <c:v>1.5644685944856886</c:v>
                </c:pt>
                <c:pt idx="99">
                  <c:v>1.5551662403895441</c:v>
                </c:pt>
                <c:pt idx="100">
                  <c:v>1.5460446277304871</c:v>
                </c:pt>
                <c:pt idx="101">
                  <c:v>1.537100244771991</c:v>
                </c:pt>
                <c:pt idx="102">
                  <c:v>1.5283296480090085</c:v>
                </c:pt>
                <c:pt idx="103">
                  <c:v>1.5197294608269418</c:v>
                </c:pt>
                <c:pt idx="104">
                  <c:v>1.5112963722332518</c:v>
                </c:pt>
                <c:pt idx="105">
                  <c:v>1.5030271355665112</c:v>
                </c:pt>
                <c:pt idx="106">
                  <c:v>1.4949185672320358</c:v>
                </c:pt>
                <c:pt idx="107">
                  <c:v>1.4869675455059954</c:v>
                </c:pt>
                <c:pt idx="108">
                  <c:v>1.4791710093182673</c:v>
                </c:pt>
                <c:pt idx="109">
                  <c:v>1.4715259570603392</c:v>
                </c:pt>
                <c:pt idx="110">
                  <c:v>1.4640294454577851</c:v>
                </c:pt>
                <c:pt idx="111">
                  <c:v>1.4566785884226927</c:v>
                </c:pt>
                <c:pt idx="112">
                  <c:v>1.4494705559297127</c:v>
                </c:pt>
                <c:pt idx="113">
                  <c:v>1.4424025729529868</c:v>
                </c:pt>
                <c:pt idx="114">
                  <c:v>1.4354719183841773</c:v>
                </c:pt>
                <c:pt idx="115">
                  <c:v>1.4286759239727618</c:v>
                </c:pt>
                <c:pt idx="116">
                  <c:v>1.4220119733237344</c:v>
                </c:pt>
                <c:pt idx="117">
                  <c:v>1.4154775008774805</c:v>
                </c:pt>
                <c:pt idx="118">
                  <c:v>1.4090699909106528</c:v>
                </c:pt>
                <c:pt idx="119">
                  <c:v>1.4027869765911634</c:v>
                </c:pt>
                <c:pt idx="120">
                  <c:v>1.3966260390163761</c:v>
                </c:pt>
                <c:pt idx="121">
                  <c:v>1.3905848062710935</c:v>
                </c:pt>
                <c:pt idx="122">
                  <c:v>1.3846609525365721</c:v>
                </c:pt>
                <c:pt idx="123">
                  <c:v>1.3788521971836916</c:v>
                </c:pt>
                <c:pt idx="124">
                  <c:v>1.3731563038847945</c:v>
                </c:pt>
                <c:pt idx="125">
                  <c:v>1.3675710797736298</c:v>
                </c:pt>
                <c:pt idx="126">
                  <c:v>1.362094374590364</c:v>
                </c:pt>
                <c:pt idx="127">
                  <c:v>1.3567240798441871</c:v>
                </c:pt>
                <c:pt idx="128">
                  <c:v>1.3514581280212805</c:v>
                </c:pt>
                <c:pt idx="129">
                  <c:v>1.3462944917787008</c:v>
                </c:pt>
                <c:pt idx="130">
                  <c:v>1.3412311831548542</c:v>
                </c:pt>
                <c:pt idx="131">
                  <c:v>1.3362662528227411</c:v>
                </c:pt>
                <c:pt idx="132">
                  <c:v>1.3313977893299183</c:v>
                </c:pt>
                <c:pt idx="133">
                  <c:v>1.3266239183541086</c:v>
                </c:pt>
                <c:pt idx="134">
                  <c:v>1.3219428019991297</c:v>
                </c:pt>
                <c:pt idx="135">
                  <c:v>1.3173526380783058</c:v>
                </c:pt>
                <c:pt idx="136">
                  <c:v>1.3128516594126272</c:v>
                </c:pt>
                <c:pt idx="137">
                  <c:v>1.3084381331669279</c:v>
                </c:pt>
                <c:pt idx="138">
                  <c:v>1.304110360174259</c:v>
                </c:pt>
                <c:pt idx="139">
                  <c:v>1.2998666742741687</c:v>
                </c:pt>
                <c:pt idx="140">
                  <c:v>1.295705441686827</c:v>
                </c:pt>
                <c:pt idx="141">
                  <c:v>1.2916250603760189</c:v>
                </c:pt>
                <c:pt idx="142">
                  <c:v>1.287623959425253</c:v>
                </c:pt>
                <c:pt idx="143">
                  <c:v>1.2837005984476606</c:v>
                </c:pt>
                <c:pt idx="144">
                  <c:v>1.2798534669854063</c:v>
                </c:pt>
                <c:pt idx="145">
                  <c:v>1.2760810839214569</c:v>
                </c:pt>
                <c:pt idx="146">
                  <c:v>1.2723819969232162</c:v>
                </c:pt>
                <c:pt idx="147">
                  <c:v>1.2687547818762634</c:v>
                </c:pt>
                <c:pt idx="148">
                  <c:v>1.2651980423297526</c:v>
                </c:pt>
                <c:pt idx="149">
                  <c:v>1.2617104089718469</c:v>
                </c:pt>
                <c:pt idx="150">
                  <c:v>1.2582905390958306</c:v>
                </c:pt>
                <c:pt idx="151">
                  <c:v>1.2549371160772065</c:v>
                </c:pt>
                <c:pt idx="152">
                  <c:v>1.2516488488791222</c:v>
                </c:pt>
                <c:pt idx="153">
                  <c:v>1.2484244715489963</c:v>
                </c:pt>
                <c:pt idx="154">
                  <c:v>1.2452627427255103</c:v>
                </c:pt>
                <c:pt idx="155">
                  <c:v>1.2421624451723035</c:v>
                </c:pt>
                <c:pt idx="156">
                  <c:v>1.2391223853033766</c:v>
                </c:pt>
                <c:pt idx="157">
                  <c:v>1.2361413927182643</c:v>
                </c:pt>
                <c:pt idx="158">
                  <c:v>1.2332183197623863</c:v>
                </c:pt>
                <c:pt idx="159">
                  <c:v>1.2303520410795812</c:v>
                </c:pt>
                <c:pt idx="160">
                  <c:v>1.2275414531738491</c:v>
                </c:pt>
                <c:pt idx="161">
                  <c:v>1.2247854739948358</c:v>
                </c:pt>
                <c:pt idx="162">
                  <c:v>1.2220830425159441</c:v>
                </c:pt>
                <c:pt idx="163">
                  <c:v>1.2194331183211311</c:v>
                </c:pt>
                <c:pt idx="164">
                  <c:v>1.2168346812140853</c:v>
                </c:pt>
                <c:pt idx="165">
                  <c:v>1.2142867308204561</c:v>
                </c:pt>
                <c:pt idx="166">
                  <c:v>1.2117882861982707</c:v>
                </c:pt>
                <c:pt idx="167">
                  <c:v>1.2093383854694524</c:v>
                </c:pt>
                <c:pt idx="168">
                  <c:v>1.2069360854447879</c:v>
                </c:pt>
                <c:pt idx="169">
                  <c:v>1.2045804612566147</c:v>
                </c:pt>
                <c:pt idx="170">
                  <c:v>1.2022706060114023</c:v>
                </c:pt>
                <c:pt idx="171">
                  <c:v>1.2000056304361588</c:v>
                </c:pt>
                <c:pt idx="172">
                  <c:v>1.197784662532114</c:v>
                </c:pt>
                <c:pt idx="173">
                  <c:v>1.1956068472471622</c:v>
                </c:pt>
                <c:pt idx="174">
                  <c:v>1.1934713461424795</c:v>
                </c:pt>
                <c:pt idx="175">
                  <c:v>1.1913773370660052</c:v>
                </c:pt>
                <c:pt idx="176">
                  <c:v>1.1893240138436083</c:v>
                </c:pt>
                <c:pt idx="177">
                  <c:v>1.1873105859647621</c:v>
                </c:pt>
                <c:pt idx="178">
                  <c:v>1.1853362782746915</c:v>
                </c:pt>
                <c:pt idx="179">
                  <c:v>1.1834003306831913</c:v>
                </c:pt>
                <c:pt idx="180">
                  <c:v>1.1815019978682724</c:v>
                </c:pt>
                <c:pt idx="181">
                  <c:v>1.1796405489859034</c:v>
                </c:pt>
                <c:pt idx="182">
                  <c:v>1.1778152673954776</c:v>
                </c:pt>
                <c:pt idx="183">
                  <c:v>1.1760254503803962</c:v>
                </c:pt>
                <c:pt idx="184">
                  <c:v>1.1742704088744049</c:v>
                </c:pt>
                <c:pt idx="185">
                  <c:v>1.1725494672027525</c:v>
                </c:pt>
                <c:pt idx="186">
                  <c:v>1.1708619628187482</c:v>
                </c:pt>
                <c:pt idx="187">
                  <c:v>1.1692072460457406</c:v>
                </c:pt>
                <c:pt idx="188">
                  <c:v>1.1675846798330727</c:v>
                </c:pt>
                <c:pt idx="189">
                  <c:v>1.1659936395076995</c:v>
                </c:pt>
                <c:pt idx="190">
                  <c:v>1.1644335125309153</c:v>
                </c:pt>
                <c:pt idx="191">
                  <c:v>1.1629036982682603</c:v>
                </c:pt>
                <c:pt idx="192">
                  <c:v>1.1614036077553356</c:v>
                </c:pt>
                <c:pt idx="193">
                  <c:v>1.1599326634684375</c:v>
                </c:pt>
                <c:pt idx="194">
                  <c:v>1.1584902991076176</c:v>
                </c:pt>
                <c:pt idx="195">
                  <c:v>1.1570759593758833</c:v>
                </c:pt>
                <c:pt idx="196">
                  <c:v>1.1556890997629448</c:v>
                </c:pt>
                <c:pt idx="197">
                  <c:v>1.1543291863406753</c:v>
                </c:pt>
                <c:pt idx="198">
                  <c:v>1.1529956955549345</c:v>
                </c:pt>
                <c:pt idx="199">
                  <c:v>1.1516881140216761</c:v>
                </c:pt>
                <c:pt idx="200">
                  <c:v>1.150405938334101</c:v>
                </c:pt>
                <c:pt idx="201">
                  <c:v>1.1491486748663799</c:v>
                </c:pt>
                <c:pt idx="202">
                  <c:v>1.1479158395814186</c:v>
                </c:pt>
                <c:pt idx="203">
                  <c:v>1.1467069578490319</c:v>
                </c:pt>
                <c:pt idx="204">
                  <c:v>1.1455215642608885</c:v>
                </c:pt>
                <c:pt idx="205">
                  <c:v>1.1443592024492633</c:v>
                </c:pt>
                <c:pt idx="206">
                  <c:v>1.1432194249156071</c:v>
                </c:pt>
                <c:pt idx="207">
                  <c:v>1.1421017928560686</c:v>
                </c:pt>
                <c:pt idx="208">
                  <c:v>1.1410058759906079</c:v>
                </c:pt>
                <c:pt idx="209">
                  <c:v>1.1399312524013652</c:v>
                </c:pt>
                <c:pt idx="210">
                  <c:v>1.1388775083681577</c:v>
                </c:pt>
                <c:pt idx="211">
                  <c:v>1.1378442382073612</c:v>
                </c:pt>
                <c:pt idx="212">
                  <c:v>1.136831044119518</c:v>
                </c:pt>
                <c:pt idx="213">
                  <c:v>1.1358375360342376</c:v>
                </c:pt>
                <c:pt idx="214">
                  <c:v>1.1348633314582881</c:v>
                </c:pt>
                <c:pt idx="215">
                  <c:v>1.1339080553319156</c:v>
                </c:pt>
                <c:pt idx="216">
                  <c:v>1.1329713398826113</c:v>
                </c:pt>
                <c:pt idx="217">
                  <c:v>1.1320528244818862</c:v>
                </c:pt>
                <c:pt idx="218">
                  <c:v>1.1311521555098041</c:v>
                </c:pt>
                <c:pt idx="219">
                  <c:v>1.1302689862171078</c:v>
                </c:pt>
                <c:pt idx="220">
                  <c:v>1.1294029765901803</c:v>
                </c:pt>
                <c:pt idx="221">
                  <c:v>1.1285537932233232</c:v>
                </c:pt>
                <c:pt idx="222">
                  <c:v>1.1277211091887624</c:v>
                </c:pt>
                <c:pt idx="223">
                  <c:v>1.1269046039093311</c:v>
                </c:pt>
                <c:pt idx="224">
                  <c:v>1.1261039630380465</c:v>
                </c:pt>
                <c:pt idx="225">
                  <c:v>1.1253188783355483</c:v>
                </c:pt>
                <c:pt idx="226">
                  <c:v>1.1245490475500586</c:v>
                </c:pt>
                <c:pt idx="227">
                  <c:v>1.1237941743038431</c:v>
                </c:pt>
                <c:pt idx="228">
                  <c:v>1.1230539679776561</c:v>
                </c:pt>
                <c:pt idx="229">
                  <c:v>1.1223281435975607</c:v>
                </c:pt>
                <c:pt idx="230">
                  <c:v>1.1216164217278826</c:v>
                </c:pt>
                <c:pt idx="231">
                  <c:v>1.1209185283622574</c:v>
                </c:pt>
                <c:pt idx="232">
                  <c:v>1.1202341948169243</c:v>
                </c:pt>
                <c:pt idx="233">
                  <c:v>1.1195631576297964</c:v>
                </c:pt>
                <c:pt idx="234">
                  <c:v>1.1189051584577379</c:v>
                </c:pt>
                <c:pt idx="235">
                  <c:v>1.1182599439759555</c:v>
                </c:pt>
                <c:pt idx="236">
                  <c:v>1.1176272657828406</c:v>
                </c:pt>
                <c:pt idx="237">
                  <c:v>1.1170068803031161</c:v>
                </c:pt>
                <c:pt idx="238">
                  <c:v>1.1163985486929817</c:v>
                </c:pt>
                <c:pt idx="239">
                  <c:v>1.1158020367503922</c:v>
                </c:pt>
                <c:pt idx="240">
                  <c:v>1.1152171148237451</c:v>
                </c:pt>
                <c:pt idx="241">
                  <c:v>1.1146435577224436</c:v>
                </c:pt>
                <c:pt idx="242">
                  <c:v>1.1140811446323073</c:v>
                </c:pt>
                <c:pt idx="243">
                  <c:v>1.1135296590294774</c:v>
                </c:pt>
                <c:pt idx="244">
                  <c:v>1.1129888885960937</c:v>
                </c:pt>
                <c:pt idx="245">
                  <c:v>1.1124586251405397</c:v>
                </c:pt>
                <c:pt idx="246">
                  <c:v>1.1119386645162697</c:v>
                </c:pt>
                <c:pt idx="247">
                  <c:v>1.1114288065423061</c:v>
                </c:pt>
                <c:pt idx="248">
                  <c:v>1.1109288549280434</c:v>
                </c:pt>
                <c:pt idx="249">
                  <c:v>1.1104386171967158</c:v>
                </c:pt>
                <c:pt idx="250">
                  <c:v>1.1099579046104384</c:v>
                </c:pt>
                <c:pt idx="251">
                  <c:v>1.1094865320993106</c:v>
                </c:pt>
                <c:pt idx="252">
                  <c:v>1.1090243181892578</c:v>
                </c:pt>
                <c:pt idx="253">
                  <c:v>1.1085710849313584</c:v>
                </c:pt>
                <c:pt idx="254">
                  <c:v>1.1081266578349989</c:v>
                </c:pt>
                <c:pt idx="255">
                  <c:v>1.1076908657998414</c:v>
                </c:pt>
                <c:pt idx="256">
                  <c:v>1.1072635410491898</c:v>
                </c:pt>
                <c:pt idx="257">
                  <c:v>1.1068445190669662</c:v>
                </c:pt>
                <c:pt idx="258">
                  <c:v>1.1064336385335676</c:v>
                </c:pt>
                <c:pt idx="259">
                  <c:v>1.106030741263041</c:v>
                </c:pt>
                <c:pt idx="260">
                  <c:v>1.1056356721436629</c:v>
                </c:pt>
                <c:pt idx="261">
                  <c:v>1.1052482790774614</c:v>
                </c:pt>
                <c:pt idx="262">
                  <c:v>1.1048684129209838</c:v>
                </c:pt>
                <c:pt idx="263">
                  <c:v>1.1044959274292727</c:v>
                </c:pt>
                <c:pt idx="264">
                  <c:v>1.104130679198845</c:v>
                </c:pt>
                <c:pt idx="265">
                  <c:v>1.1037725276118453</c:v>
                </c:pt>
                <c:pt idx="266">
                  <c:v>1.1034213347832242</c:v>
                </c:pt>
                <c:pt idx="267">
                  <c:v>1.1030769655069781</c:v>
                </c:pt>
                <c:pt idx="268">
                  <c:v>1.1027392872034936</c:v>
                </c:pt>
                <c:pt idx="269">
                  <c:v>1.1024081698697465</c:v>
                </c:pt>
                <c:pt idx="270">
                  <c:v>1.1020834860286137</c:v>
                </c:pt>
                <c:pt idx="271">
                  <c:v>1.1017651106792279</c:v>
                </c:pt>
                <c:pt idx="272">
                  <c:v>1.1014529212500239</c:v>
                </c:pt>
                <c:pt idx="273">
                  <c:v>1.1011467975509472</c:v>
                </c:pt>
                <c:pt idx="274">
                  <c:v>1.1008466217266477</c:v>
                </c:pt>
                <c:pt idx="275">
                  <c:v>1.1005522782122088</c:v>
                </c:pt>
                <c:pt idx="276">
                  <c:v>1.1002636536880888</c:v>
                </c:pt>
                <c:pt idx="277">
                  <c:v>1.0999806370359901</c:v>
                </c:pt>
                <c:pt idx="278">
                  <c:v>1.0997031192971189</c:v>
                </c:pt>
                <c:pt idx="279">
                  <c:v>1.0994309936297018</c:v>
                </c:pt>
                <c:pt idx="280">
                  <c:v>1.0991641552673785</c:v>
                </c:pt>
                <c:pt idx="281">
                  <c:v>1.098902501479847</c:v>
                </c:pt>
                <c:pt idx="282">
                  <c:v>1.0986459315328092</c:v>
                </c:pt>
                <c:pt idx="283">
                  <c:v>1.0983943466487418</c:v>
                </c:pt>
                <c:pt idx="284">
                  <c:v>1.0981476499697909</c:v>
                </c:pt>
                <c:pt idx="285">
                  <c:v>1.0979057465200071</c:v>
                </c:pt>
                <c:pt idx="286">
                  <c:v>1.0976685431683597</c:v>
                </c:pt>
                <c:pt idx="287">
                  <c:v>1.0974359485937515</c:v>
                </c:pt>
                <c:pt idx="288">
                  <c:v>1.0972078732494142</c:v>
                </c:pt>
                <c:pt idx="289">
                  <c:v>1.0969842293280341</c:v>
                </c:pt>
              </c:numCache>
            </c:numRef>
          </c:yVal>
        </c:ser>
        <c:axId val="165556224"/>
        <c:axId val="165558144"/>
      </c:scatterChart>
      <c:valAx>
        <c:axId val="16555622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5558144"/>
        <c:crosses val="autoZero"/>
        <c:crossBetween val="midCat"/>
      </c:valAx>
      <c:valAx>
        <c:axId val="165558144"/>
        <c:scaling>
          <c:orientation val="minMax"/>
          <c:max val="4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5556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4">
                  <c:v>294</c:v>
                </c:pt>
              </c:numCache>
            </c:numRef>
          </c:xVal>
          <c:yVal>
            <c:numRef>
              <c:f>yellow!$E$8:$E$5000</c:f>
              <c:numCache>
                <c:formatCode>General</c:formatCode>
                <c:ptCount val="4993"/>
                <c:pt idx="0">
                  <c:v>6.1752319335900001</c:v>
                </c:pt>
                <c:pt idx="1">
                  <c:v>4.6832275390599998</c:v>
                </c:pt>
                <c:pt idx="2">
                  <c:v>4.4552612304699997</c:v>
                </c:pt>
                <c:pt idx="3">
                  <c:v>4.3185424804699997</c:v>
                </c:pt>
                <c:pt idx="4">
                  <c:v>4.2144775390599998</c:v>
                </c:pt>
                <c:pt idx="5">
                  <c:v>4.1320800781299996</c:v>
                </c:pt>
                <c:pt idx="6">
                  <c:v>4.0609741210900001</c:v>
                </c:pt>
                <c:pt idx="7">
                  <c:v>3.9981079101599999</c:v>
                </c:pt>
                <c:pt idx="8">
                  <c:v>3.9422607421899998</c:v>
                </c:pt>
                <c:pt idx="9">
                  <c:v>3.8922119140600002</c:v>
                </c:pt>
                <c:pt idx="10">
                  <c:v>3.8470458984399998</c:v>
                </c:pt>
                <c:pt idx="11">
                  <c:v>3.8046264648400001</c:v>
                </c:pt>
                <c:pt idx="12">
                  <c:v>3.7631225585900001</c:v>
                </c:pt>
                <c:pt idx="13">
                  <c:v>3.7252807617200001</c:v>
                </c:pt>
                <c:pt idx="14">
                  <c:v>3.69018554688</c:v>
                </c:pt>
                <c:pt idx="15">
                  <c:v>3.65478515625</c:v>
                </c:pt>
                <c:pt idx="16">
                  <c:v>3.6227416992200001</c:v>
                </c:pt>
                <c:pt idx="17">
                  <c:v>3.5906982421899998</c:v>
                </c:pt>
                <c:pt idx="18">
                  <c:v>3.5601806640600002</c:v>
                </c:pt>
                <c:pt idx="19">
                  <c:v>3.5299682617200001</c:v>
                </c:pt>
                <c:pt idx="20">
                  <c:v>3.5025024414099999</c:v>
                </c:pt>
                <c:pt idx="21">
                  <c:v>3.4747314453100002</c:v>
                </c:pt>
                <c:pt idx="22">
                  <c:v>3.4475708007799999</c:v>
                </c:pt>
                <c:pt idx="23">
                  <c:v>3.42163085938</c:v>
                </c:pt>
                <c:pt idx="24">
                  <c:v>3.3941650390600002</c:v>
                </c:pt>
                <c:pt idx="25">
                  <c:v>3.3700561523400001</c:v>
                </c:pt>
                <c:pt idx="26">
                  <c:v>3.3453369140600002</c:v>
                </c:pt>
                <c:pt idx="27">
                  <c:v>3.32275390625</c:v>
                </c:pt>
                <c:pt idx="28">
                  <c:v>3.2986450195299999</c:v>
                </c:pt>
                <c:pt idx="29">
                  <c:v>3.2757568359399998</c:v>
                </c:pt>
                <c:pt idx="30">
                  <c:v>3.2525634765600002</c:v>
                </c:pt>
                <c:pt idx="31">
                  <c:v>3.232421875</c:v>
                </c:pt>
                <c:pt idx="32">
                  <c:v>3.2098388671899998</c:v>
                </c:pt>
                <c:pt idx="33">
                  <c:v>3.1890869140600002</c:v>
                </c:pt>
                <c:pt idx="34">
                  <c:v>3.1668090820299999</c:v>
                </c:pt>
                <c:pt idx="35">
                  <c:v>3.1466674804700001</c:v>
                </c:pt>
                <c:pt idx="36">
                  <c:v>3.1256103515600002</c:v>
                </c:pt>
                <c:pt idx="37">
                  <c:v>3.1057739257799999</c:v>
                </c:pt>
                <c:pt idx="38">
                  <c:v>3.0874633789099999</c:v>
                </c:pt>
                <c:pt idx="39">
                  <c:v>3.0673217773400001</c:v>
                </c:pt>
                <c:pt idx="40">
                  <c:v>3.0487060546899998</c:v>
                </c:pt>
                <c:pt idx="41">
                  <c:v>3.0291748046899998</c:v>
                </c:pt>
                <c:pt idx="42">
                  <c:v>3.0108642578100002</c:v>
                </c:pt>
                <c:pt idx="43">
                  <c:v>2.9934692382799999</c:v>
                </c:pt>
                <c:pt idx="44">
                  <c:v>2.9751586914099999</c:v>
                </c:pt>
                <c:pt idx="45">
                  <c:v>2.9571533203100002</c:v>
                </c:pt>
                <c:pt idx="46">
                  <c:v>2.9397583007799999</c:v>
                </c:pt>
                <c:pt idx="47">
                  <c:v>2.9226684570299999</c:v>
                </c:pt>
                <c:pt idx="48">
                  <c:v>2.9067993164099999</c:v>
                </c:pt>
                <c:pt idx="49">
                  <c:v>2.890625</c:v>
                </c:pt>
                <c:pt idx="50">
                  <c:v>2.8732299804700001</c:v>
                </c:pt>
                <c:pt idx="51">
                  <c:v>2.8564453125</c:v>
                </c:pt>
                <c:pt idx="52">
                  <c:v>2.8408813476599999</c:v>
                </c:pt>
                <c:pt idx="53">
                  <c:v>2.82592773438</c:v>
                </c:pt>
                <c:pt idx="54">
                  <c:v>2.8097534179700001</c:v>
                </c:pt>
                <c:pt idx="55">
                  <c:v>2.79418945313</c:v>
                </c:pt>
                <c:pt idx="56">
                  <c:v>2.7792358398400001</c:v>
                </c:pt>
                <c:pt idx="57">
                  <c:v>2.76489257813</c:v>
                </c:pt>
                <c:pt idx="58">
                  <c:v>2.7487182617200001</c:v>
                </c:pt>
                <c:pt idx="59">
                  <c:v>2.734375</c:v>
                </c:pt>
                <c:pt idx="60">
                  <c:v>2.7212524414099999</c:v>
                </c:pt>
                <c:pt idx="61">
                  <c:v>2.7084350585900001</c:v>
                </c:pt>
                <c:pt idx="62">
                  <c:v>2.69409179688</c:v>
                </c:pt>
                <c:pt idx="63">
                  <c:v>2.6803588867200001</c:v>
                </c:pt>
                <c:pt idx="64">
                  <c:v>2.666015625</c:v>
                </c:pt>
                <c:pt idx="65">
                  <c:v>2.6535034179700001</c:v>
                </c:pt>
                <c:pt idx="66">
                  <c:v>2.6400756835900001</c:v>
                </c:pt>
                <c:pt idx="67">
                  <c:v>2.626953125</c:v>
                </c:pt>
                <c:pt idx="68">
                  <c:v>2.61352539063</c:v>
                </c:pt>
                <c:pt idx="69">
                  <c:v>2.6022338867200001</c:v>
                </c:pt>
                <c:pt idx="70">
                  <c:v>2.5900268554700001</c:v>
                </c:pt>
                <c:pt idx="71">
                  <c:v>2.5765991210900001</c:v>
                </c:pt>
                <c:pt idx="72">
                  <c:v>2.5653076171899998</c:v>
                </c:pt>
                <c:pt idx="73">
                  <c:v>2.5537109375</c:v>
                </c:pt>
                <c:pt idx="74">
                  <c:v>2.5408935546899998</c:v>
                </c:pt>
                <c:pt idx="75">
                  <c:v>2.5296020507799999</c:v>
                </c:pt>
                <c:pt idx="76">
                  <c:v>2.51953125</c:v>
                </c:pt>
                <c:pt idx="77">
                  <c:v>2.5088500976599999</c:v>
                </c:pt>
                <c:pt idx="78">
                  <c:v>2.4966430664099999</c:v>
                </c:pt>
                <c:pt idx="79">
                  <c:v>2.4844360351599999</c:v>
                </c:pt>
                <c:pt idx="80">
                  <c:v>2.4758911132799999</c:v>
                </c:pt>
                <c:pt idx="81">
                  <c:v>2.4642944335900001</c:v>
                </c:pt>
                <c:pt idx="82">
                  <c:v>2.45239257813</c:v>
                </c:pt>
                <c:pt idx="83">
                  <c:v>2.44262695313</c:v>
                </c:pt>
                <c:pt idx="84">
                  <c:v>2.4322509765600002</c:v>
                </c:pt>
                <c:pt idx="85">
                  <c:v>2.4224853515600002</c:v>
                </c:pt>
                <c:pt idx="86">
                  <c:v>2.41333007813</c:v>
                </c:pt>
                <c:pt idx="87">
                  <c:v>2.4029541015600002</c:v>
                </c:pt>
                <c:pt idx="88">
                  <c:v>2.3944091796899998</c:v>
                </c:pt>
                <c:pt idx="89">
                  <c:v>2.3834228515600002</c:v>
                </c:pt>
                <c:pt idx="90">
                  <c:v>2.3757934570299999</c:v>
                </c:pt>
                <c:pt idx="91">
                  <c:v>2.3654174804700001</c:v>
                </c:pt>
                <c:pt idx="92">
                  <c:v>2.3590087890600002</c:v>
                </c:pt>
                <c:pt idx="93">
                  <c:v>2.3477172851599999</c:v>
                </c:pt>
                <c:pt idx="94">
                  <c:v>2.3382568359399998</c:v>
                </c:pt>
                <c:pt idx="95">
                  <c:v>2.3291015625</c:v>
                </c:pt>
                <c:pt idx="96">
                  <c:v>2.3226928710900001</c:v>
                </c:pt>
                <c:pt idx="97">
                  <c:v>2.31201171875</c:v>
                </c:pt>
                <c:pt idx="98">
                  <c:v>2.3031616210900001</c:v>
                </c:pt>
                <c:pt idx="99">
                  <c:v>2.2952270507799999</c:v>
                </c:pt>
                <c:pt idx="100">
                  <c:v>2.2860717773400001</c:v>
                </c:pt>
                <c:pt idx="101">
                  <c:v>2.2796630859399998</c:v>
                </c:pt>
                <c:pt idx="102">
                  <c:v>2.2708129882799999</c:v>
                </c:pt>
                <c:pt idx="103">
                  <c:v>2.2634887695299999</c:v>
                </c:pt>
                <c:pt idx="104">
                  <c:v>2.2543334960900001</c:v>
                </c:pt>
                <c:pt idx="105">
                  <c:v>2.2491455078100002</c:v>
                </c:pt>
                <c:pt idx="106">
                  <c:v>2.2396850585900001</c:v>
                </c:pt>
                <c:pt idx="107">
                  <c:v>2.2341918945299999</c:v>
                </c:pt>
                <c:pt idx="108">
                  <c:v>2.2262573242200001</c:v>
                </c:pt>
                <c:pt idx="109">
                  <c:v>2.2189331054700001</c:v>
                </c:pt>
                <c:pt idx="110">
                  <c:v>2.21313476563</c:v>
                </c:pt>
                <c:pt idx="111">
                  <c:v>2.2048950195299999</c:v>
                </c:pt>
                <c:pt idx="112">
                  <c:v>2.1975708007799999</c:v>
                </c:pt>
                <c:pt idx="113">
                  <c:v>2.1923828125</c:v>
                </c:pt>
                <c:pt idx="114">
                  <c:v>2.1847534179700001</c:v>
                </c:pt>
                <c:pt idx="115">
                  <c:v>2.177734375</c:v>
                </c:pt>
                <c:pt idx="116">
                  <c:v>2.17163085938</c:v>
                </c:pt>
                <c:pt idx="117">
                  <c:v>2.1646118164099999</c:v>
                </c:pt>
                <c:pt idx="118">
                  <c:v>2.1575927734399998</c:v>
                </c:pt>
                <c:pt idx="119">
                  <c:v>2.1524047851599999</c:v>
                </c:pt>
                <c:pt idx="120">
                  <c:v>2.1463012695299999</c:v>
                </c:pt>
                <c:pt idx="121">
                  <c:v>2.1405029296899998</c:v>
                </c:pt>
                <c:pt idx="122">
                  <c:v>2.1347045898400001</c:v>
                </c:pt>
                <c:pt idx="123">
                  <c:v>2.12768554688</c:v>
                </c:pt>
                <c:pt idx="124">
                  <c:v>2.1218872070299999</c:v>
                </c:pt>
                <c:pt idx="125">
                  <c:v>2.1173095703100002</c:v>
                </c:pt>
                <c:pt idx="126">
                  <c:v>2.1115112304700001</c:v>
                </c:pt>
                <c:pt idx="127">
                  <c:v>2.1047973632799999</c:v>
                </c:pt>
                <c:pt idx="128">
                  <c:v>2.099609375</c:v>
                </c:pt>
                <c:pt idx="129">
                  <c:v>2.0944213867200001</c:v>
                </c:pt>
                <c:pt idx="130">
                  <c:v>2.0892333984399998</c:v>
                </c:pt>
                <c:pt idx="131">
                  <c:v>2.0843505859399998</c:v>
                </c:pt>
                <c:pt idx="132">
                  <c:v>2.07885742188</c:v>
                </c:pt>
                <c:pt idx="133">
                  <c:v>2.0736694335900001</c:v>
                </c:pt>
                <c:pt idx="134">
                  <c:v>2.0687866210900001</c:v>
                </c:pt>
                <c:pt idx="135">
                  <c:v>2.0632934570299999</c:v>
                </c:pt>
                <c:pt idx="136">
                  <c:v>2.05810546875</c:v>
                </c:pt>
                <c:pt idx="137">
                  <c:v>2.0529174804700001</c:v>
                </c:pt>
                <c:pt idx="138">
                  <c:v>2.0492553710900001</c:v>
                </c:pt>
                <c:pt idx="139">
                  <c:v>2.0440673828100002</c:v>
                </c:pt>
                <c:pt idx="140">
                  <c:v>2.0394897460900001</c:v>
                </c:pt>
                <c:pt idx="141">
                  <c:v>2.0361328125</c:v>
                </c:pt>
                <c:pt idx="142">
                  <c:v>2.0315551757799999</c:v>
                </c:pt>
                <c:pt idx="143">
                  <c:v>2.0269775390600002</c:v>
                </c:pt>
                <c:pt idx="144">
                  <c:v>2.0220947265600002</c:v>
                </c:pt>
                <c:pt idx="145">
                  <c:v>2.0175170898400001</c:v>
                </c:pt>
                <c:pt idx="146">
                  <c:v>2.0166015625</c:v>
                </c:pt>
                <c:pt idx="147">
                  <c:v>2.0114135742200001</c:v>
                </c:pt>
                <c:pt idx="148">
                  <c:v>2.0062255859399998</c:v>
                </c:pt>
                <c:pt idx="149">
                  <c:v>2.0010375976599999</c:v>
                </c:pt>
                <c:pt idx="150">
                  <c:v>1.9967651367199999</c:v>
                </c:pt>
                <c:pt idx="151">
                  <c:v>1.9924926757800001</c:v>
                </c:pt>
                <c:pt idx="152">
                  <c:v>1.99035644531</c:v>
                </c:pt>
                <c:pt idx="153">
                  <c:v>1.98608398438</c:v>
                </c:pt>
                <c:pt idx="154">
                  <c:v>1.9821166992199999</c:v>
                </c:pt>
                <c:pt idx="155">
                  <c:v>1.97998046875</c:v>
                </c:pt>
                <c:pt idx="156">
                  <c:v>1.9754028320300001</c:v>
                </c:pt>
                <c:pt idx="157">
                  <c:v>1.9711303710900001</c:v>
                </c:pt>
                <c:pt idx="158">
                  <c:v>1.96899414063</c:v>
                </c:pt>
                <c:pt idx="159">
                  <c:v>1.9650268554699999</c:v>
                </c:pt>
                <c:pt idx="160">
                  <c:v>1.9607543945300001</c:v>
                </c:pt>
                <c:pt idx="161">
                  <c:v>1.95739746094</c:v>
                </c:pt>
                <c:pt idx="162">
                  <c:v>1.9546508789099999</c:v>
                </c:pt>
                <c:pt idx="163">
                  <c:v>1.94946289063</c:v>
                </c:pt>
                <c:pt idx="164">
                  <c:v>1.9482421875</c:v>
                </c:pt>
                <c:pt idx="165">
                  <c:v>1.9442749023400001</c:v>
                </c:pt>
                <c:pt idx="166">
                  <c:v>1.9412231445300001</c:v>
                </c:pt>
                <c:pt idx="167">
                  <c:v>1.9393920898400001</c:v>
                </c:pt>
                <c:pt idx="168">
                  <c:v>1.93481445313</c:v>
                </c:pt>
                <c:pt idx="169">
                  <c:v>1.9338989257800001</c:v>
                </c:pt>
                <c:pt idx="170">
                  <c:v>1.9290161132800001</c:v>
                </c:pt>
                <c:pt idx="171">
                  <c:v>1.92565917969</c:v>
                </c:pt>
                <c:pt idx="172">
                  <c:v>1.9235229492199999</c:v>
                </c:pt>
                <c:pt idx="173">
                  <c:v>1.9204711914099999</c:v>
                </c:pt>
                <c:pt idx="174">
                  <c:v>1.91833496094</c:v>
                </c:pt>
                <c:pt idx="175">
                  <c:v>1.91467285156</c:v>
                </c:pt>
                <c:pt idx="176">
                  <c:v>1.91345214844</c:v>
                </c:pt>
                <c:pt idx="177">
                  <c:v>1.9094848632800001</c:v>
                </c:pt>
                <c:pt idx="178">
                  <c:v>1.90795898438</c:v>
                </c:pt>
                <c:pt idx="179">
                  <c:v>1.90490722656</c:v>
                </c:pt>
                <c:pt idx="180">
                  <c:v>1.90307617188</c:v>
                </c:pt>
                <c:pt idx="181">
                  <c:v>1.8991088867199999</c:v>
                </c:pt>
                <c:pt idx="182">
                  <c:v>1.89758300781</c:v>
                </c:pt>
                <c:pt idx="183">
                  <c:v>1.89331054688</c:v>
                </c:pt>
                <c:pt idx="184">
                  <c:v>1.8923950195300001</c:v>
                </c:pt>
                <c:pt idx="185">
                  <c:v>1.8887329101599999</c:v>
                </c:pt>
                <c:pt idx="186">
                  <c:v>1.88720703125</c:v>
                </c:pt>
                <c:pt idx="187">
                  <c:v>1.88354492188</c:v>
                </c:pt>
                <c:pt idx="188">
                  <c:v>1.8820190429699999</c:v>
                </c:pt>
                <c:pt idx="189">
                  <c:v>1.8820190429699999</c:v>
                </c:pt>
                <c:pt idx="190">
                  <c:v>1.8777465820300001</c:v>
                </c:pt>
                <c:pt idx="191">
                  <c:v>1.87622070313</c:v>
                </c:pt>
                <c:pt idx="192">
                  <c:v>1.87255859375</c:v>
                </c:pt>
                <c:pt idx="193">
                  <c:v>1.8716430664099999</c:v>
                </c:pt>
                <c:pt idx="194">
                  <c:v>1.8673706054699999</c:v>
                </c:pt>
                <c:pt idx="195">
                  <c:v>1.86645507813</c:v>
                </c:pt>
                <c:pt idx="196">
                  <c:v>1.8667602539099999</c:v>
                </c:pt>
                <c:pt idx="197">
                  <c:v>1.86340332031</c:v>
                </c:pt>
                <c:pt idx="198">
                  <c:v>1.8612670898400001</c:v>
                </c:pt>
                <c:pt idx="199">
                  <c:v>1.8588256835900001</c:v>
                </c:pt>
                <c:pt idx="200">
                  <c:v>1.8576049804699999</c:v>
                </c:pt>
                <c:pt idx="201">
                  <c:v>1.8563842773400001</c:v>
                </c:pt>
                <c:pt idx="202">
                  <c:v>1.85302734375</c:v>
                </c:pt>
                <c:pt idx="203">
                  <c:v>1.8508911132800001</c:v>
                </c:pt>
                <c:pt idx="204">
                  <c:v>1.8496704101599999</c:v>
                </c:pt>
                <c:pt idx="205">
                  <c:v>1.8472290039099999</c:v>
                </c:pt>
                <c:pt idx="206">
                  <c:v>1.845703125</c:v>
                </c:pt>
                <c:pt idx="207">
                  <c:v>1.84509277344</c:v>
                </c:pt>
                <c:pt idx="208">
                  <c:v>1.84265136719</c:v>
                </c:pt>
                <c:pt idx="209">
                  <c:v>1.8408203125</c:v>
                </c:pt>
                <c:pt idx="210">
                  <c:v>1.8399047851599999</c:v>
                </c:pt>
                <c:pt idx="211">
                  <c:v>1.8374633789099999</c:v>
                </c:pt>
                <c:pt idx="212">
                  <c:v>1.8362426757800001</c:v>
                </c:pt>
                <c:pt idx="213">
                  <c:v>1.83410644531</c:v>
                </c:pt>
                <c:pt idx="214">
                  <c:v>1.83166503906</c:v>
                </c:pt>
                <c:pt idx="215">
                  <c:v>1.83044433594</c:v>
                </c:pt>
                <c:pt idx="216">
                  <c:v>1.8301391601599999</c:v>
                </c:pt>
                <c:pt idx="217">
                  <c:v>1.8270874023400001</c:v>
                </c:pt>
                <c:pt idx="218">
                  <c:v>1.8270874023400001</c:v>
                </c:pt>
                <c:pt idx="219">
                  <c:v>1.82495117188</c:v>
                </c:pt>
                <c:pt idx="220">
                  <c:v>1.82373046875</c:v>
                </c:pt>
                <c:pt idx="221">
                  <c:v>1.82067871094</c:v>
                </c:pt>
                <c:pt idx="222">
                  <c:v>1.8197631835900001</c:v>
                </c:pt>
                <c:pt idx="223">
                  <c:v>1.8197631835900001</c:v>
                </c:pt>
                <c:pt idx="224">
                  <c:v>1.8154907226599999</c:v>
                </c:pt>
                <c:pt idx="225">
                  <c:v>1.8161010742199999</c:v>
                </c:pt>
                <c:pt idx="226">
                  <c:v>1.8148803710900001</c:v>
                </c:pt>
                <c:pt idx="227">
                  <c:v>1.81335449219</c:v>
                </c:pt>
                <c:pt idx="228">
                  <c:v>1.8115234375</c:v>
                </c:pt>
                <c:pt idx="229">
                  <c:v>1.8093872070300001</c:v>
                </c:pt>
                <c:pt idx="230">
                  <c:v>1.8093872070300001</c:v>
                </c:pt>
                <c:pt idx="231">
                  <c:v>1.8075561523400001</c:v>
                </c:pt>
                <c:pt idx="232">
                  <c:v>1.8063354492199999</c:v>
                </c:pt>
                <c:pt idx="233">
                  <c:v>1.8045043945300001</c:v>
                </c:pt>
                <c:pt idx="234">
                  <c:v>1.80419921875</c:v>
                </c:pt>
                <c:pt idx="235">
                  <c:v>1.8045043945300001</c:v>
                </c:pt>
                <c:pt idx="236">
                  <c:v>1.80114746094</c:v>
                </c:pt>
                <c:pt idx="237">
                  <c:v>1.7990112304699999</c:v>
                </c:pt>
                <c:pt idx="238">
                  <c:v>1.79992675781</c:v>
                </c:pt>
                <c:pt idx="239">
                  <c:v>1.7984008789099999</c:v>
                </c:pt>
                <c:pt idx="240">
                  <c:v>1.7953491210900001</c:v>
                </c:pt>
                <c:pt idx="241">
                  <c:v>1.7947387695300001</c:v>
                </c:pt>
                <c:pt idx="242">
                  <c:v>1.79382324219</c:v>
                </c:pt>
                <c:pt idx="243">
                  <c:v>1.79382324219</c:v>
                </c:pt>
                <c:pt idx="244">
                  <c:v>1.79016113281</c:v>
                </c:pt>
                <c:pt idx="245">
                  <c:v>1.78955078125</c:v>
                </c:pt>
                <c:pt idx="246">
                  <c:v>1.78955078125</c:v>
                </c:pt>
                <c:pt idx="247">
                  <c:v>1.78894042969</c:v>
                </c:pt>
                <c:pt idx="248">
                  <c:v>1.7880249023400001</c:v>
                </c:pt>
                <c:pt idx="249">
                  <c:v>1.7849731445300001</c:v>
                </c:pt>
                <c:pt idx="250">
                  <c:v>1.7843627929699999</c:v>
                </c:pt>
                <c:pt idx="251">
                  <c:v>1.78344726563</c:v>
                </c:pt>
                <c:pt idx="252">
                  <c:v>1.78344726563</c:v>
                </c:pt>
                <c:pt idx="253">
                  <c:v>1.7822265625</c:v>
                </c:pt>
                <c:pt idx="254">
                  <c:v>1.78039550781</c:v>
                </c:pt>
                <c:pt idx="255">
                  <c:v>1.77917480469</c:v>
                </c:pt>
                <c:pt idx="256">
                  <c:v>1.7782592773400001</c:v>
                </c:pt>
                <c:pt idx="257">
                  <c:v>1.77856445313</c:v>
                </c:pt>
                <c:pt idx="258">
                  <c:v>1.7782592773400001</c:v>
                </c:pt>
                <c:pt idx="259">
                  <c:v>1.7745971679699999</c:v>
                </c:pt>
                <c:pt idx="260">
                  <c:v>1.7758178710900001</c:v>
                </c:pt>
                <c:pt idx="261">
                  <c:v>1.7739868164099999</c:v>
                </c:pt>
                <c:pt idx="262">
                  <c:v>1.77307128906</c:v>
                </c:pt>
                <c:pt idx="263">
                  <c:v>1.77307128906</c:v>
                </c:pt>
                <c:pt idx="264">
                  <c:v>1.77307128906</c:v>
                </c:pt>
                <c:pt idx="265">
                  <c:v>1.77062988281</c:v>
                </c:pt>
                <c:pt idx="266">
                  <c:v>1.76879882813</c:v>
                </c:pt>
                <c:pt idx="267">
                  <c:v>1.7678833007800001</c:v>
                </c:pt>
                <c:pt idx="268">
                  <c:v>1.7678833007800001</c:v>
                </c:pt>
                <c:pt idx="269">
                  <c:v>1.7678833007800001</c:v>
                </c:pt>
                <c:pt idx="270">
                  <c:v>1.7666625976599999</c:v>
                </c:pt>
                <c:pt idx="271">
                  <c:v>1.7648315429699999</c:v>
                </c:pt>
                <c:pt idx="272">
                  <c:v>1.7642211914099999</c:v>
                </c:pt>
                <c:pt idx="273">
                  <c:v>1.7630004882800001</c:v>
                </c:pt>
                <c:pt idx="274">
                  <c:v>1.7626953125</c:v>
                </c:pt>
                <c:pt idx="275">
                  <c:v>1.7626953125</c:v>
                </c:pt>
                <c:pt idx="276">
                  <c:v>1.76147460938</c:v>
                </c:pt>
                <c:pt idx="277">
                  <c:v>1.76086425781</c:v>
                </c:pt>
                <c:pt idx="278">
                  <c:v>1.7587280273400001</c:v>
                </c:pt>
                <c:pt idx="279">
                  <c:v>1.7587280273400001</c:v>
                </c:pt>
                <c:pt idx="280">
                  <c:v>1.7578125</c:v>
                </c:pt>
                <c:pt idx="281">
                  <c:v>1.7578125</c:v>
                </c:pt>
                <c:pt idx="282">
                  <c:v>1.7578125</c:v>
                </c:pt>
                <c:pt idx="283">
                  <c:v>1.75720214844</c:v>
                </c:pt>
                <c:pt idx="284">
                  <c:v>1.75476074219</c:v>
                </c:pt>
                <c:pt idx="285">
                  <c:v>1.75476074219</c:v>
                </c:pt>
                <c:pt idx="286">
                  <c:v>1.7529296875</c:v>
                </c:pt>
                <c:pt idx="287">
                  <c:v>1.7526245117199999</c:v>
                </c:pt>
                <c:pt idx="288">
                  <c:v>1.7526245117199999</c:v>
                </c:pt>
                <c:pt idx="289">
                  <c:v>1.7520141601599999</c:v>
                </c:pt>
                <c:pt idx="290">
                  <c:v>1.7514038085900001</c:v>
                </c:pt>
                <c:pt idx="291">
                  <c:v>1.7495727539099999</c:v>
                </c:pt>
                <c:pt idx="294">
                  <c:v>1.7495727539099999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4">
                  <c:v>294</c:v>
                </c:pt>
              </c:numCache>
            </c:numRef>
          </c:xVal>
          <c:yVal>
            <c:numRef>
              <c:f>yellow!$F$8:$F$5000</c:f>
              <c:numCache>
                <c:formatCode>General</c:formatCode>
                <c:ptCount val="4993"/>
                <c:pt idx="0">
                  <c:v>4.4054124455782206</c:v>
                </c:pt>
                <c:pt idx="1">
                  <c:v>4.3603452111432226</c:v>
                </c:pt>
                <c:pt idx="2">
                  <c:v>4.3160502341257629</c:v>
                </c:pt>
                <c:pt idx="3">
                  <c:v>4.2725142813774637</c:v>
                </c:pt>
                <c:pt idx="4">
                  <c:v>4.2297243465087266</c:v>
                </c:pt>
                <c:pt idx="5">
                  <c:v>4.1876676459955622</c:v>
                </c:pt>
                <c:pt idx="6">
                  <c:v>4.1463316153759102</c:v>
                </c:pt>
                <c:pt idx="7">
                  <c:v>4.1057039054881059</c:v>
                </c:pt>
                <c:pt idx="8">
                  <c:v>4.0657723787744366</c:v>
                </c:pt>
                <c:pt idx="9">
                  <c:v>4.0265251056696671</c:v>
                </c:pt>
                <c:pt idx="10">
                  <c:v>3.9879503610295775</c:v>
                </c:pt>
                <c:pt idx="11">
                  <c:v>3.950036620621308</c:v>
                </c:pt>
                <c:pt idx="12">
                  <c:v>3.912772557694375</c:v>
                </c:pt>
                <c:pt idx="13">
                  <c:v>3.8761470395896791</c:v>
                </c:pt>
                <c:pt idx="14">
                  <c:v>3.8401491244071981</c:v>
                </c:pt>
                <c:pt idx="15">
                  <c:v>3.8047680577502723</c:v>
                </c:pt>
                <c:pt idx="16">
                  <c:v>3.7699932695059633</c:v>
                </c:pt>
                <c:pt idx="17">
                  <c:v>3.7358143706811333</c:v>
                </c:pt>
                <c:pt idx="18">
                  <c:v>3.702221150311245</c:v>
                </c:pt>
                <c:pt idx="19">
                  <c:v>3.6692035724034122</c:v>
                </c:pt>
                <c:pt idx="20">
                  <c:v>3.6367517729323566</c:v>
                </c:pt>
                <c:pt idx="21">
                  <c:v>3.6048560569054064</c:v>
                </c:pt>
                <c:pt idx="22">
                  <c:v>3.5735068954600253</c:v>
                </c:pt>
                <c:pt idx="23">
                  <c:v>3.5426949230115579</c:v>
                </c:pt>
                <c:pt idx="24">
                  <c:v>3.5124109344665446</c:v>
                </c:pt>
                <c:pt idx="25">
                  <c:v>3.4826458824669109</c:v>
                </c:pt>
                <c:pt idx="26">
                  <c:v>3.4533908746818449</c:v>
                </c:pt>
                <c:pt idx="27">
                  <c:v>3.4246371711619248</c:v>
                </c:pt>
                <c:pt idx="28">
                  <c:v>3.3963761817225588</c:v>
                </c:pt>
                <c:pt idx="29">
                  <c:v>3.3685994633727141</c:v>
                </c:pt>
                <c:pt idx="30">
                  <c:v>3.3412987178027374</c:v>
                </c:pt>
                <c:pt idx="31">
                  <c:v>3.3144657889000175</c:v>
                </c:pt>
                <c:pt idx="32">
                  <c:v>3.2880926603076377</c:v>
                </c:pt>
                <c:pt idx="33">
                  <c:v>3.262171453039147</c:v>
                </c:pt>
                <c:pt idx="34">
                  <c:v>3.2366944231197521</c:v>
                </c:pt>
                <c:pt idx="35">
                  <c:v>3.2116539592683382</c:v>
                </c:pt>
                <c:pt idx="36">
                  <c:v>3.1870425806327676</c:v>
                </c:pt>
                <c:pt idx="37">
                  <c:v>3.1628529345502647</c:v>
                </c:pt>
                <c:pt idx="38">
                  <c:v>3.1390777943465684</c:v>
                </c:pt>
                <c:pt idx="39">
                  <c:v>3.1157100571856637</c:v>
                </c:pt>
                <c:pt idx="40">
                  <c:v>3.0927427419433444</c:v>
                </c:pt>
                <c:pt idx="41">
                  <c:v>3.0701689871175715</c:v>
                </c:pt>
                <c:pt idx="42">
                  <c:v>3.0479820487868636</c:v>
                </c:pt>
                <c:pt idx="43">
                  <c:v>3.0261752985913075</c:v>
                </c:pt>
                <c:pt idx="44">
                  <c:v>3.0047422217485105</c:v>
                </c:pt>
                <c:pt idx="45">
                  <c:v>2.9836764151151565</c:v>
                </c:pt>
                <c:pt idx="46">
                  <c:v>2.9629715852700382</c:v>
                </c:pt>
                <c:pt idx="47">
                  <c:v>2.9426215466302654</c:v>
                </c:pt>
                <c:pt idx="48">
                  <c:v>2.9226202196107711</c:v>
                </c:pt>
                <c:pt idx="49">
                  <c:v>2.9029616288042126</c:v>
                </c:pt>
                <c:pt idx="50">
                  <c:v>2.8836399011923679</c:v>
                </c:pt>
                <c:pt idx="51">
                  <c:v>2.8646492643986479</c:v>
                </c:pt>
                <c:pt idx="52">
                  <c:v>2.8459840449599652</c:v>
                </c:pt>
                <c:pt idx="53">
                  <c:v>2.8276386666285127</c:v>
                </c:pt>
                <c:pt idx="54">
                  <c:v>2.8096076487093598</c:v>
                </c:pt>
                <c:pt idx="55">
                  <c:v>2.791885604438896</c:v>
                </c:pt>
                <c:pt idx="56">
                  <c:v>2.7744672393244367</c:v>
                </c:pt>
                <c:pt idx="57">
                  <c:v>2.7573473496296206</c:v>
                </c:pt>
                <c:pt idx="58">
                  <c:v>2.7405208207870801</c:v>
                </c:pt>
                <c:pt idx="59">
                  <c:v>2.7239826258409803</c:v>
                </c:pt>
                <c:pt idx="60">
                  <c:v>2.707727824005786</c:v>
                </c:pt>
                <c:pt idx="61">
                  <c:v>2.6917515591591443</c:v>
                </c:pt>
                <c:pt idx="62">
                  <c:v>2.6760490583631218</c:v>
                </c:pt>
                <c:pt idx="63">
                  <c:v>2.6606156304958004</c:v>
                </c:pt>
                <c:pt idx="64">
                  <c:v>2.6454466648203159</c:v>
                </c:pt>
                <c:pt idx="65">
                  <c:v>2.630537629580818</c:v>
                </c:pt>
                <c:pt idx="66">
                  <c:v>2.6158840707032143</c:v>
                </c:pt>
                <c:pt idx="67">
                  <c:v>2.6014816104365148</c:v>
                </c:pt>
                <c:pt idx="68">
                  <c:v>2.5873259460197429</c:v>
                </c:pt>
                <c:pt idx="69">
                  <c:v>2.5734128484483296</c:v>
                </c:pt>
                <c:pt idx="70">
                  <c:v>2.5597381611841152</c:v>
                </c:pt>
                <c:pt idx="71">
                  <c:v>2.5462977988896189</c:v>
                </c:pt>
                <c:pt idx="72">
                  <c:v>2.5330877462567725</c:v>
                </c:pt>
                <c:pt idx="73">
                  <c:v>2.5201040567821043</c:v>
                </c:pt>
                <c:pt idx="74">
                  <c:v>2.5073428515649701</c:v>
                </c:pt>
                <c:pt idx="75">
                  <c:v>2.4948003181954688</c:v>
                </c:pt>
                <c:pt idx="76">
                  <c:v>2.4824727095915224</c:v>
                </c:pt>
                <c:pt idx="77">
                  <c:v>2.470356342857829</c:v>
                </c:pt>
                <c:pt idx="78">
                  <c:v>2.4584475982299772</c:v>
                </c:pt>
                <c:pt idx="79">
                  <c:v>2.4467429179702869</c:v>
                </c:pt>
                <c:pt idx="80">
                  <c:v>2.4352388052844227</c:v>
                </c:pt>
                <c:pt idx="81">
                  <c:v>2.4239318233188625</c:v>
                </c:pt>
                <c:pt idx="82">
                  <c:v>2.4128185941125331</c:v>
                </c:pt>
                <c:pt idx="83">
                  <c:v>2.4018957975681667</c:v>
                </c:pt>
                <c:pt idx="84">
                  <c:v>2.3911601705004322</c:v>
                </c:pt>
                <c:pt idx="85">
                  <c:v>2.3806085056405419</c:v>
                </c:pt>
                <c:pt idx="86">
                  <c:v>2.3702376506595906</c:v>
                </c:pt>
                <c:pt idx="87">
                  <c:v>2.3600445072647815</c:v>
                </c:pt>
                <c:pt idx="88">
                  <c:v>2.3500260302543348</c:v>
                </c:pt>
                <c:pt idx="89">
                  <c:v>2.3401792265901764</c:v>
                </c:pt>
                <c:pt idx="90">
                  <c:v>2.3305011545398342</c:v>
                </c:pt>
                <c:pt idx="91">
                  <c:v>2.3209889227791018</c:v>
                </c:pt>
                <c:pt idx="92">
                  <c:v>2.3116396895115869</c:v>
                </c:pt>
                <c:pt idx="93">
                  <c:v>2.3024506616539671</c:v>
                </c:pt>
                <c:pt idx="94">
                  <c:v>2.2934190939839976</c:v>
                </c:pt>
                <c:pt idx="95">
                  <c:v>2.2845422883045501</c:v>
                </c:pt>
                <c:pt idx="96">
                  <c:v>2.2758175926700375</c:v>
                </c:pt>
                <c:pt idx="97">
                  <c:v>2.2672424005774765</c:v>
                </c:pt>
                <c:pt idx="98">
                  <c:v>2.258814150172765</c:v>
                </c:pt>
                <c:pt idx="99">
                  <c:v>2.2505303235161991</c:v>
                </c:pt>
                <c:pt idx="100">
                  <c:v>2.2423884458144103</c:v>
                </c:pt>
                <c:pt idx="101">
                  <c:v>2.2343860846667525</c:v>
                </c:pt>
                <c:pt idx="102">
                  <c:v>2.2265208493679323</c:v>
                </c:pt>
                <c:pt idx="103">
                  <c:v>2.2187903901787567</c:v>
                </c:pt>
                <c:pt idx="104">
                  <c:v>2.2111923976106023</c:v>
                </c:pt>
                <c:pt idx="105">
                  <c:v>2.2037246017632834</c:v>
                </c:pt>
                <c:pt idx="106">
                  <c:v>2.1963847716326517</c:v>
                </c:pt>
                <c:pt idx="107">
                  <c:v>2.1891707144312185</c:v>
                </c:pt>
                <c:pt idx="108">
                  <c:v>2.1820802749594845</c:v>
                </c:pt>
                <c:pt idx="109">
                  <c:v>2.1751113349485252</c:v>
                </c:pt>
                <c:pt idx="110">
                  <c:v>2.1682618124149449</c:v>
                </c:pt>
                <c:pt idx="111">
                  <c:v>2.1615296610639714</c:v>
                </c:pt>
                <c:pt idx="112">
                  <c:v>2.1549128696652629</c:v>
                </c:pt>
                <c:pt idx="113">
                  <c:v>2.1484094614404561</c:v>
                </c:pt>
                <c:pt idx="114">
                  <c:v>2.1420174934964251</c:v>
                </c:pt>
                <c:pt idx="115">
                  <c:v>2.1357350562326269</c:v>
                </c:pt>
                <c:pt idx="116">
                  <c:v>2.1295602727595995</c:v>
                </c:pt>
                <c:pt idx="117">
                  <c:v>2.1234912983608569</c:v>
                </c:pt>
                <c:pt idx="118">
                  <c:v>2.1175263199301835</c:v>
                </c:pt>
                <c:pt idx="119">
                  <c:v>2.1116635554195171</c:v>
                </c:pt>
                <c:pt idx="120">
                  <c:v>2.1059012533280321</c:v>
                </c:pt>
                <c:pt idx="121">
                  <c:v>2.1002376921678709</c:v>
                </c:pt>
                <c:pt idx="122">
                  <c:v>2.0946711799399242</c:v>
                </c:pt>
                <c:pt idx="123">
                  <c:v>2.0892000536487321</c:v>
                </c:pt>
                <c:pt idx="124">
                  <c:v>2.0838226787952134</c:v>
                </c:pt>
                <c:pt idx="125">
                  <c:v>2.078537448878933</c:v>
                </c:pt>
                <c:pt idx="126">
                  <c:v>2.0733427849375188</c:v>
                </c:pt>
                <c:pt idx="127">
                  <c:v>2.0682371350650213</c:v>
                </c:pt>
                <c:pt idx="128">
                  <c:v>2.0632189739393341</c:v>
                </c:pt>
                <c:pt idx="129">
                  <c:v>2.0582868023848828</c:v>
                </c:pt>
                <c:pt idx="130">
                  <c:v>2.0534391469153235</c:v>
                </c:pt>
                <c:pt idx="131">
                  <c:v>2.0486745592848421</c:v>
                </c:pt>
                <c:pt idx="132">
                  <c:v>2.0439916160729434</c:v>
                </c:pt>
                <c:pt idx="133">
                  <c:v>2.039388918250256</c:v>
                </c:pt>
                <c:pt idx="134">
                  <c:v>2.0348650907525037</c:v>
                </c:pt>
                <c:pt idx="135">
                  <c:v>2.0304187820862785</c:v>
                </c:pt>
                <c:pt idx="136">
                  <c:v>2.0260486639167832</c:v>
                </c:pt>
                <c:pt idx="137">
                  <c:v>2.0217534306633338</c:v>
                </c:pt>
                <c:pt idx="138">
                  <c:v>2.0175317991250488</c:v>
                </c:pt>
                <c:pt idx="139">
                  <c:v>2.0133825080894274</c:v>
                </c:pt>
                <c:pt idx="140">
                  <c:v>2.0093043179482897</c:v>
                </c:pt>
                <c:pt idx="141">
                  <c:v>2.0052960103423825</c:v>
                </c:pt>
                <c:pt idx="142">
                  <c:v>2.0013563877897322</c:v>
                </c:pt>
                <c:pt idx="143">
                  <c:v>1.9974842733209981</c:v>
                </c:pt>
                <c:pt idx="144">
                  <c:v>1.9936785101420298</c:v>
                </c:pt>
                <c:pt idx="145">
                  <c:v>1.9899379612810066</c:v>
                </c:pt>
                <c:pt idx="146">
                  <c:v>1.9862615092422109</c:v>
                </c:pt>
                <c:pt idx="147">
                  <c:v>1.9826480556856414</c:v>
                </c:pt>
                <c:pt idx="148">
                  <c:v>1.9790965210919809</c:v>
                </c:pt>
                <c:pt idx="149">
                  <c:v>1.9756058444338644</c:v>
                </c:pt>
                <c:pt idx="150">
                  <c:v>1.9721749828716839</c:v>
                </c:pt>
                <c:pt idx="151">
                  <c:v>1.9688029114354835</c:v>
                </c:pt>
                <c:pt idx="152">
                  <c:v>1.9654886227128405</c:v>
                </c:pt>
                <c:pt idx="153">
                  <c:v>1.9622311265600403</c:v>
                </c:pt>
                <c:pt idx="154">
                  <c:v>1.959029449800046</c:v>
                </c:pt>
                <c:pt idx="155">
                  <c:v>1.9558826359261519</c:v>
                </c:pt>
                <c:pt idx="156">
                  <c:v>1.9527897448277525</c:v>
                </c:pt>
                <c:pt idx="157">
                  <c:v>1.9497498525035741</c:v>
                </c:pt>
                <c:pt idx="158">
                  <c:v>1.9467620507803027</c:v>
                </c:pt>
                <c:pt idx="159">
                  <c:v>1.9438254470522107</c:v>
                </c:pt>
                <c:pt idx="160">
                  <c:v>1.9409391640088796</c:v>
                </c:pt>
                <c:pt idx="161">
                  <c:v>1.9381023393680448</c:v>
                </c:pt>
                <c:pt idx="162">
                  <c:v>1.9353141256283801</c:v>
                </c:pt>
                <c:pt idx="163">
                  <c:v>1.9325736898109789</c:v>
                </c:pt>
                <c:pt idx="164">
                  <c:v>1.9298802132056987</c:v>
                </c:pt>
                <c:pt idx="165">
                  <c:v>1.9272328911364369</c:v>
                </c:pt>
                <c:pt idx="166">
                  <c:v>1.9246309327156759</c:v>
                </c:pt>
                <c:pt idx="167">
                  <c:v>1.9220735606036452</c:v>
                </c:pt>
                <c:pt idx="168">
                  <c:v>1.9195600107854582</c:v>
                </c:pt>
                <c:pt idx="169">
                  <c:v>1.9170895323380597</c:v>
                </c:pt>
                <c:pt idx="170">
                  <c:v>1.9146613872015581</c:v>
                </c:pt>
                <c:pt idx="171">
                  <c:v>1.9122748499676243</c:v>
                </c:pt>
                <c:pt idx="172">
                  <c:v>1.9099292076582148</c:v>
                </c:pt>
                <c:pt idx="173">
                  <c:v>1.9076237595084597</c:v>
                </c:pt>
                <c:pt idx="174">
                  <c:v>1.905357816765753</c:v>
                </c:pt>
                <c:pt idx="175">
                  <c:v>1.903130702479658</c:v>
                </c:pt>
                <c:pt idx="176">
                  <c:v>1.9009417512957649</c:v>
                </c:pt>
                <c:pt idx="177">
                  <c:v>1.8987903092649354</c:v>
                </c:pt>
                <c:pt idx="178">
                  <c:v>1.896675733643822</c:v>
                </c:pt>
                <c:pt idx="179">
                  <c:v>1.8945973926991448</c:v>
                </c:pt>
                <c:pt idx="180">
                  <c:v>1.8925546655265724</c:v>
                </c:pt>
                <c:pt idx="181">
                  <c:v>1.8905469418613237</c:v>
                </c:pt>
                <c:pt idx="182">
                  <c:v>1.888573621892333</c:v>
                </c:pt>
                <c:pt idx="183">
                  <c:v>1.8866341160902842</c:v>
                </c:pt>
                <c:pt idx="184">
                  <c:v>1.8847278450277825</c:v>
                </c:pt>
                <c:pt idx="185">
                  <c:v>1.8828542392029104</c:v>
                </c:pt>
                <c:pt idx="186">
                  <c:v>1.881012738875951</c:v>
                </c:pt>
                <c:pt idx="187">
                  <c:v>1.8792027938986471</c:v>
                </c:pt>
                <c:pt idx="188">
                  <c:v>1.8774238635466727</c:v>
                </c:pt>
                <c:pt idx="189">
                  <c:v>1.8756754163646072</c:v>
                </c:pt>
                <c:pt idx="190">
                  <c:v>1.8739569300038224</c:v>
                </c:pt>
                <c:pt idx="191">
                  <c:v>1.872267891063419</c:v>
                </c:pt>
                <c:pt idx="192">
                  <c:v>1.8706077949430342</c:v>
                </c:pt>
                <c:pt idx="193">
                  <c:v>1.8689761456889213</c:v>
                </c:pt>
                <c:pt idx="194">
                  <c:v>1.8673724558429232</c:v>
                </c:pt>
                <c:pt idx="195">
                  <c:v>1.8657962463027182</c:v>
                </c:pt>
                <c:pt idx="196">
                  <c:v>1.8642470461756766</c:v>
                </c:pt>
                <c:pt idx="197">
                  <c:v>1.8627243926354669</c:v>
                </c:pt>
                <c:pt idx="198">
                  <c:v>1.8612278307893626</c:v>
                </c:pt>
                <c:pt idx="199">
                  <c:v>1.859756913539484</c:v>
                </c:pt>
                <c:pt idx="200">
                  <c:v>1.8583112014466507</c:v>
                </c:pt>
                <c:pt idx="201">
                  <c:v>1.8568902626043926</c:v>
                </c:pt>
                <c:pt idx="202">
                  <c:v>1.8554936725072042</c:v>
                </c:pt>
                <c:pt idx="203">
                  <c:v>1.8541210139212749</c:v>
                </c:pt>
                <c:pt idx="204">
                  <c:v>1.8527718767648695</c:v>
                </c:pt>
                <c:pt idx="205">
                  <c:v>1.8514458579832376</c:v>
                </c:pt>
                <c:pt idx="206">
                  <c:v>1.8501425614258764</c:v>
                </c:pt>
                <c:pt idx="207">
                  <c:v>1.8488615977329557</c:v>
                </c:pt>
                <c:pt idx="208">
                  <c:v>1.8476025842165484</c:v>
                </c:pt>
                <c:pt idx="209">
                  <c:v>1.8463651447440961</c:v>
                </c:pt>
                <c:pt idx="210">
                  <c:v>1.8451489096305713</c:v>
                </c:pt>
                <c:pt idx="211">
                  <c:v>1.8439535155257116</c:v>
                </c:pt>
                <c:pt idx="212">
                  <c:v>1.8427786053033723</c:v>
                </c:pt>
                <c:pt idx="213">
                  <c:v>1.841623827959139</c:v>
                </c:pt>
                <c:pt idx="214">
                  <c:v>1.8404888385032585</c:v>
                </c:pt>
                <c:pt idx="215">
                  <c:v>1.8393732978555839</c:v>
                </c:pt>
                <c:pt idx="216">
                  <c:v>1.8382768727483609</c:v>
                </c:pt>
                <c:pt idx="217">
                  <c:v>1.8371992356245679</c:v>
                </c:pt>
                <c:pt idx="218">
                  <c:v>1.8361400645381711</c:v>
                </c:pt>
                <c:pt idx="219">
                  <c:v>1.8350990430618213</c:v>
                </c:pt>
                <c:pt idx="220">
                  <c:v>1.8340758601903331</c:v>
                </c:pt>
                <c:pt idx="221">
                  <c:v>1.8330702102459786</c:v>
                </c:pt>
                <c:pt idx="222">
                  <c:v>1.832081792790849</c:v>
                </c:pt>
                <c:pt idx="223">
                  <c:v>1.8311103125352117</c:v>
                </c:pt>
                <c:pt idx="224">
                  <c:v>1.8301554792475878</c:v>
                </c:pt>
                <c:pt idx="225">
                  <c:v>1.8292170076715448</c:v>
                </c:pt>
                <c:pt idx="226">
                  <c:v>1.8282946174386818</c:v>
                </c:pt>
                <c:pt idx="227">
                  <c:v>1.8273880329832533</c:v>
                </c:pt>
                <c:pt idx="228">
                  <c:v>1.8264969834631644</c:v>
                </c:pt>
                <c:pt idx="229">
                  <c:v>1.8256212026773542</c:v>
                </c:pt>
                <c:pt idx="230">
                  <c:v>1.8247604289847339</c:v>
                </c:pt>
                <c:pt idx="231">
                  <c:v>1.8239144052291734</c:v>
                </c:pt>
                <c:pt idx="232">
                  <c:v>1.8230828786610598</c:v>
                </c:pt>
                <c:pt idx="233">
                  <c:v>1.8222656008603313</c:v>
                </c:pt>
                <c:pt idx="234">
                  <c:v>1.8214623276652553</c:v>
                </c:pt>
                <c:pt idx="235">
                  <c:v>1.8206728190979498</c:v>
                </c:pt>
                <c:pt idx="236">
                  <c:v>1.8198968392913062</c:v>
                </c:pt>
                <c:pt idx="237">
                  <c:v>1.819134156421367</c:v>
                </c:pt>
                <c:pt idx="238">
                  <c:v>1.8183845426366105</c:v>
                </c:pt>
                <c:pt idx="239">
                  <c:v>1.817647773988567</c:v>
                </c:pt>
                <c:pt idx="240">
                  <c:v>1.8169236303676117</c:v>
                </c:pt>
                <c:pt idx="241">
                  <c:v>1.8162118954358246</c:v>
                </c:pt>
                <c:pt idx="242">
                  <c:v>1.8155123565611111</c:v>
                </c:pt>
                <c:pt idx="243">
                  <c:v>1.814824804756241</c:v>
                </c:pt>
                <c:pt idx="244">
                  <c:v>1.8141490346150999</c:v>
                </c:pt>
                <c:pt idx="245">
                  <c:v>1.8134848442501392</c:v>
                </c:pt>
                <c:pt idx="246">
                  <c:v>1.812832035234496</c:v>
                </c:pt>
                <c:pt idx="247">
                  <c:v>1.8121904125414645</c:v>
                </c:pt>
                <c:pt idx="248">
                  <c:v>1.8115597844851081</c:v>
                </c:pt>
                <c:pt idx="249">
                  <c:v>1.8109399626653027</c:v>
                </c:pt>
                <c:pt idx="250">
                  <c:v>1.810330761910268</c:v>
                </c:pt>
                <c:pt idx="251">
                  <c:v>1.80973200022018</c:v>
                </c:pt>
                <c:pt idx="252">
                  <c:v>1.8091434987149912</c:v>
                </c:pt>
                <c:pt idx="253">
                  <c:v>1.808565081579866</c:v>
                </c:pt>
                <c:pt idx="254">
                  <c:v>1.8079965760116417</c:v>
                </c:pt>
                <c:pt idx="255">
                  <c:v>1.8074378121692873</c:v>
                </c:pt>
                <c:pt idx="256">
                  <c:v>1.8068886231220944</c:v>
                </c:pt>
                <c:pt idx="257">
                  <c:v>1.8063488447988445</c:v>
                </c:pt>
                <c:pt idx="258">
                  <c:v>1.8058183159407706</c:v>
                </c:pt>
                <c:pt idx="259">
                  <c:v>1.8052968780523664</c:v>
                </c:pt>
                <c:pt idx="260">
                  <c:v>1.8047843753531221</c:v>
                </c:pt>
                <c:pt idx="261">
                  <c:v>1.8042806547328627</c:v>
                </c:pt>
                <c:pt idx="262">
                  <c:v>1.8037855657050437</c:v>
                </c:pt>
                <c:pt idx="263">
                  <c:v>1.8032989603609251</c:v>
                </c:pt>
                <c:pt idx="264">
                  <c:v>1.8028206933271664</c:v>
                </c:pt>
                <c:pt idx="265">
                  <c:v>1.8023506217214822</c:v>
                </c:pt>
                <c:pt idx="266">
                  <c:v>1.801888605109133</c:v>
                </c:pt>
                <c:pt idx="267">
                  <c:v>1.801434505462661</c:v>
                </c:pt>
                <c:pt idx="268">
                  <c:v>1.8009881871197886</c:v>
                </c:pt>
                <c:pt idx="269">
                  <c:v>1.8005495167421062</c:v>
                </c:pt>
                <c:pt idx="270">
                  <c:v>1.8001183632768436</c:v>
                </c:pt>
                <c:pt idx="271">
                  <c:v>1.7996945979168952</c:v>
                </c:pt>
                <c:pt idx="272">
                  <c:v>1.7992780940615953</c:v>
                </c:pt>
                <c:pt idx="273">
                  <c:v>1.7988687272804225</c:v>
                </c:pt>
                <c:pt idx="274">
                  <c:v>1.7984663752750432</c:v>
                </c:pt>
                <c:pt idx="275">
                  <c:v>1.7980709178420702</c:v>
                </c:pt>
                <c:pt idx="276">
                  <c:v>1.7976822368386003</c:v>
                </c:pt>
                <c:pt idx="277">
                  <c:v>1.7973002161461764</c:v>
                </c:pt>
                <c:pt idx="278">
                  <c:v>1.7969247416354277</c:v>
                </c:pt>
                <c:pt idx="279">
                  <c:v>1.7965557011333491</c:v>
                </c:pt>
                <c:pt idx="280">
                  <c:v>1.7961929843890831</c:v>
                </c:pt>
                <c:pt idx="281">
                  <c:v>1.7958364830403488</c:v>
                </c:pt>
                <c:pt idx="282">
                  <c:v>1.7954860905823724</c:v>
                </c:pt>
                <c:pt idx="283">
                  <c:v>1.7951417023354008</c:v>
                </c:pt>
                <c:pt idx="284">
                  <c:v>1.7948032154128237</c:v>
                </c:pt>
                <c:pt idx="285">
                  <c:v>1.7944705286916776</c:v>
                </c:pt>
                <c:pt idx="286">
                  <c:v>1.794143542781798</c:v>
                </c:pt>
                <c:pt idx="287">
                  <c:v>1.7938221599955551</c:v>
                </c:pt>
                <c:pt idx="288">
                  <c:v>1.7935062843198448</c:v>
                </c:pt>
                <c:pt idx="289">
                  <c:v>1.7931958213868038</c:v>
                </c:pt>
                <c:pt idx="290">
                  <c:v>1.7928906784450707</c:v>
                </c:pt>
                <c:pt idx="291">
                  <c:v>1.7925907643331953</c:v>
                </c:pt>
                <c:pt idx="294">
                  <c:v>1.791721506632149</c:v>
                </c:pt>
              </c:numCache>
            </c:numRef>
          </c:yVal>
        </c:ser>
        <c:axId val="166493184"/>
        <c:axId val="166499456"/>
      </c:scatterChart>
      <c:valAx>
        <c:axId val="16649318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6499456"/>
        <c:crosses val="autoZero"/>
        <c:crossBetween val="midCat"/>
      </c:valAx>
      <c:valAx>
        <c:axId val="166499456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64931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280.99999999979997</c:v>
                </c:pt>
                <c:pt idx="282">
                  <c:v>281.99999999999994</c:v>
                </c:pt>
                <c:pt idx="283">
                  <c:v>283.00000000019998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  <c:pt idx="289">
                  <c:v>289.00000000019998</c:v>
                </c:pt>
                <c:pt idx="290">
                  <c:v>289.99999999979997</c:v>
                </c:pt>
                <c:pt idx="291">
                  <c:v>291</c:v>
                </c:pt>
              </c:numCache>
            </c:numRef>
          </c:xVal>
          <c:yVal>
            <c:numRef>
              <c:f>red!$E$8:$E$5000</c:f>
              <c:numCache>
                <c:formatCode>General</c:formatCode>
                <c:ptCount val="4993"/>
                <c:pt idx="0">
                  <c:v>6.1849975585900001</c:v>
                </c:pt>
                <c:pt idx="1">
                  <c:v>4.7171020507800003</c:v>
                </c:pt>
                <c:pt idx="2">
                  <c:v>4.4839477539099999</c:v>
                </c:pt>
                <c:pt idx="3">
                  <c:v>4.3542480468799996</c:v>
                </c:pt>
                <c:pt idx="4">
                  <c:v>4.25537109375</c:v>
                </c:pt>
                <c:pt idx="5">
                  <c:v>4.1741943359400002</c:v>
                </c:pt>
                <c:pt idx="6">
                  <c:v>4.1101074218799996</c:v>
                </c:pt>
                <c:pt idx="7">
                  <c:v>4.0524291992199997</c:v>
                </c:pt>
                <c:pt idx="8">
                  <c:v>3.9999389648400001</c:v>
                </c:pt>
                <c:pt idx="9">
                  <c:v>3.95141601563</c:v>
                </c:pt>
                <c:pt idx="10">
                  <c:v>3.9053344726599999</c:v>
                </c:pt>
                <c:pt idx="11">
                  <c:v>3.8650512695299999</c:v>
                </c:pt>
                <c:pt idx="12">
                  <c:v>3.8253784179700001</c:v>
                </c:pt>
                <c:pt idx="13">
                  <c:v>3.7896728515600002</c:v>
                </c:pt>
                <c:pt idx="14">
                  <c:v>3.7551879882799999</c:v>
                </c:pt>
                <c:pt idx="15">
                  <c:v>3.7228393554700001</c:v>
                </c:pt>
                <c:pt idx="16">
                  <c:v>3.6911010742200001</c:v>
                </c:pt>
                <c:pt idx="17">
                  <c:v>3.6618041992200001</c:v>
                </c:pt>
                <c:pt idx="18">
                  <c:v>3.6312866210900001</c:v>
                </c:pt>
                <c:pt idx="19">
                  <c:v>3.6026000976599999</c:v>
                </c:pt>
                <c:pt idx="20">
                  <c:v>3.5772705078100002</c:v>
                </c:pt>
                <c:pt idx="21">
                  <c:v>3.5504150390600002</c:v>
                </c:pt>
                <c:pt idx="22">
                  <c:v>3.5247802734399998</c:v>
                </c:pt>
                <c:pt idx="23">
                  <c:v>3.5000610351599999</c:v>
                </c:pt>
                <c:pt idx="24">
                  <c:v>3.4747314453100002</c:v>
                </c:pt>
                <c:pt idx="25">
                  <c:v>3.4518432617200001</c:v>
                </c:pt>
                <c:pt idx="26">
                  <c:v>3.4286499023400001</c:v>
                </c:pt>
                <c:pt idx="27">
                  <c:v>3.4054565429700001</c:v>
                </c:pt>
                <c:pt idx="28">
                  <c:v>3.38256835938</c:v>
                </c:pt>
                <c:pt idx="29">
                  <c:v>3.3615112304700001</c:v>
                </c:pt>
                <c:pt idx="30">
                  <c:v>3.3401489257799999</c:v>
                </c:pt>
                <c:pt idx="31">
                  <c:v>3.3181762695299999</c:v>
                </c:pt>
                <c:pt idx="32">
                  <c:v>3.2980346679700001</c:v>
                </c:pt>
                <c:pt idx="33">
                  <c:v>3.2766723632799999</c:v>
                </c:pt>
                <c:pt idx="34">
                  <c:v>3.2589721679700001</c:v>
                </c:pt>
                <c:pt idx="35">
                  <c:v>3.2382202148400001</c:v>
                </c:pt>
                <c:pt idx="36">
                  <c:v>3.2196044921899998</c:v>
                </c:pt>
                <c:pt idx="37">
                  <c:v>3.2012939453100002</c:v>
                </c:pt>
                <c:pt idx="38">
                  <c:v>3.1817626953100002</c:v>
                </c:pt>
                <c:pt idx="39">
                  <c:v>3.1625366210900001</c:v>
                </c:pt>
                <c:pt idx="40">
                  <c:v>3.1463623046899998</c:v>
                </c:pt>
                <c:pt idx="41">
                  <c:v>3.1271362304700001</c:v>
                </c:pt>
                <c:pt idx="42">
                  <c:v>3.1100463867200001</c:v>
                </c:pt>
                <c:pt idx="43">
                  <c:v>3.09326171875</c:v>
                </c:pt>
                <c:pt idx="44">
                  <c:v>3.0746459960900001</c:v>
                </c:pt>
                <c:pt idx="45">
                  <c:v>3.0584716796899998</c:v>
                </c:pt>
                <c:pt idx="46">
                  <c:v>3.0426025390600002</c:v>
                </c:pt>
                <c:pt idx="47">
                  <c:v>3.0264282226599999</c:v>
                </c:pt>
                <c:pt idx="48">
                  <c:v>3.0078125</c:v>
                </c:pt>
                <c:pt idx="49">
                  <c:v>2.9934692382799999</c:v>
                </c:pt>
                <c:pt idx="50">
                  <c:v>2.97729492188</c:v>
                </c:pt>
                <c:pt idx="51">
                  <c:v>2.9611206054700001</c:v>
                </c:pt>
                <c:pt idx="52">
                  <c:v>2.9443359375</c:v>
                </c:pt>
                <c:pt idx="53">
                  <c:v>2.9299926757799999</c:v>
                </c:pt>
                <c:pt idx="54">
                  <c:v>2.9135131835900001</c:v>
                </c:pt>
                <c:pt idx="55">
                  <c:v>2.90161132813</c:v>
                </c:pt>
                <c:pt idx="56">
                  <c:v>2.8866577148400001</c:v>
                </c:pt>
                <c:pt idx="57">
                  <c:v>2.8720092773400001</c:v>
                </c:pt>
                <c:pt idx="58">
                  <c:v>2.8570556640600002</c:v>
                </c:pt>
                <c:pt idx="59">
                  <c:v>2.8427124023400001</c:v>
                </c:pt>
                <c:pt idx="60">
                  <c:v>2.82958984375</c:v>
                </c:pt>
                <c:pt idx="61">
                  <c:v>2.8146362304700001</c:v>
                </c:pt>
                <c:pt idx="62">
                  <c:v>2.8018188476599999</c:v>
                </c:pt>
                <c:pt idx="63">
                  <c:v>2.7874755859399998</c:v>
                </c:pt>
                <c:pt idx="64">
                  <c:v>2.7740478515600002</c:v>
                </c:pt>
                <c:pt idx="65">
                  <c:v>2.7621459960900001</c:v>
                </c:pt>
                <c:pt idx="66">
                  <c:v>2.7487182617200001</c:v>
                </c:pt>
                <c:pt idx="67">
                  <c:v>2.73681640625</c:v>
                </c:pt>
                <c:pt idx="68">
                  <c:v>2.7252197265600002</c:v>
                </c:pt>
                <c:pt idx="69">
                  <c:v>2.7096557617200001</c:v>
                </c:pt>
                <c:pt idx="70">
                  <c:v>2.6998901367200001</c:v>
                </c:pt>
                <c:pt idx="71">
                  <c:v>2.6882934570299999</c:v>
                </c:pt>
                <c:pt idx="72">
                  <c:v>2.6751708984399998</c:v>
                </c:pt>
                <c:pt idx="73">
                  <c:v>2.6638793945299999</c:v>
                </c:pt>
                <c:pt idx="74">
                  <c:v>2.6516723632799999</c:v>
                </c:pt>
                <c:pt idx="75">
                  <c:v>2.6385498046899998</c:v>
                </c:pt>
                <c:pt idx="76">
                  <c:v>2.6284790039099999</c:v>
                </c:pt>
                <c:pt idx="77">
                  <c:v>2.6177978515600002</c:v>
                </c:pt>
                <c:pt idx="78">
                  <c:v>2.60620117188</c:v>
                </c:pt>
                <c:pt idx="79">
                  <c:v>2.5970458984399998</c:v>
                </c:pt>
                <c:pt idx="80">
                  <c:v>2.58422851563</c:v>
                </c:pt>
                <c:pt idx="81">
                  <c:v>2.5750732421899998</c:v>
                </c:pt>
                <c:pt idx="82">
                  <c:v>2.5640869140600002</c:v>
                </c:pt>
                <c:pt idx="83">
                  <c:v>2.55493164063</c:v>
                </c:pt>
                <c:pt idx="84">
                  <c:v>2.54150390625</c:v>
                </c:pt>
                <c:pt idx="85">
                  <c:v>2.53295898438</c:v>
                </c:pt>
                <c:pt idx="86">
                  <c:v>2.5244140625</c:v>
                </c:pt>
                <c:pt idx="87">
                  <c:v>2.51342773438</c:v>
                </c:pt>
                <c:pt idx="88">
                  <c:v>2.50366210938</c:v>
                </c:pt>
                <c:pt idx="89">
                  <c:v>2.4935913085900001</c:v>
                </c:pt>
                <c:pt idx="90">
                  <c:v>2.4838256835900001</c:v>
                </c:pt>
                <c:pt idx="91">
                  <c:v>2.4758911132799999</c:v>
                </c:pt>
                <c:pt idx="92">
                  <c:v>2.4667358398400001</c:v>
                </c:pt>
                <c:pt idx="93">
                  <c:v>2.4557495117200001</c:v>
                </c:pt>
                <c:pt idx="94">
                  <c:v>2.4468994140600002</c:v>
                </c:pt>
                <c:pt idx="95">
                  <c:v>2.4404907226599999</c:v>
                </c:pt>
                <c:pt idx="96">
                  <c:v>2.4313354492200001</c:v>
                </c:pt>
                <c:pt idx="97">
                  <c:v>2.4212646484399998</c:v>
                </c:pt>
                <c:pt idx="98">
                  <c:v>2.412109375</c:v>
                </c:pt>
                <c:pt idx="99">
                  <c:v>2.40478515625</c:v>
                </c:pt>
                <c:pt idx="100">
                  <c:v>2.3959350585900001</c:v>
                </c:pt>
                <c:pt idx="101">
                  <c:v>2.3886108398400001</c:v>
                </c:pt>
                <c:pt idx="102">
                  <c:v>2.3794555664099999</c:v>
                </c:pt>
                <c:pt idx="103">
                  <c:v>2.37182617188</c:v>
                </c:pt>
                <c:pt idx="104">
                  <c:v>2.3638916015600002</c:v>
                </c:pt>
                <c:pt idx="105">
                  <c:v>2.3580932617200001</c:v>
                </c:pt>
                <c:pt idx="106">
                  <c:v>2.3486328125</c:v>
                </c:pt>
                <c:pt idx="107">
                  <c:v>2.3406982421899998</c:v>
                </c:pt>
                <c:pt idx="108">
                  <c:v>2.33276367188</c:v>
                </c:pt>
                <c:pt idx="109">
                  <c:v>2.3263549804700001</c:v>
                </c:pt>
                <c:pt idx="110">
                  <c:v>2.3175048828100002</c:v>
                </c:pt>
                <c:pt idx="111">
                  <c:v>2.3114013671899998</c:v>
                </c:pt>
                <c:pt idx="112">
                  <c:v>2.3049926757799999</c:v>
                </c:pt>
                <c:pt idx="113">
                  <c:v>2.2967529296899998</c:v>
                </c:pt>
                <c:pt idx="114">
                  <c:v>2.2906494140600002</c:v>
                </c:pt>
                <c:pt idx="115">
                  <c:v>2.2830200195299999</c:v>
                </c:pt>
                <c:pt idx="116">
                  <c:v>2.2772216796899998</c:v>
                </c:pt>
                <c:pt idx="117">
                  <c:v>2.2705078125</c:v>
                </c:pt>
                <c:pt idx="118">
                  <c:v>2.2640991210900001</c:v>
                </c:pt>
                <c:pt idx="119">
                  <c:v>2.2564697265600002</c:v>
                </c:pt>
                <c:pt idx="120">
                  <c:v>2.2506713867200001</c:v>
                </c:pt>
                <c:pt idx="121">
                  <c:v>2.2445678710900001</c:v>
                </c:pt>
                <c:pt idx="122">
                  <c:v>2.23876953125</c:v>
                </c:pt>
                <c:pt idx="123">
                  <c:v>2.2311401367200001</c:v>
                </c:pt>
                <c:pt idx="124">
                  <c:v>2.2262573242200001</c:v>
                </c:pt>
                <c:pt idx="125">
                  <c:v>2.2198486328100002</c:v>
                </c:pt>
                <c:pt idx="126">
                  <c:v>2.2140502929700001</c:v>
                </c:pt>
                <c:pt idx="127">
                  <c:v>2.2085571289099999</c:v>
                </c:pt>
                <c:pt idx="128">
                  <c:v>2.2036743164099999</c:v>
                </c:pt>
                <c:pt idx="129">
                  <c:v>2.19848632813</c:v>
                </c:pt>
                <c:pt idx="130">
                  <c:v>2.1923828125</c:v>
                </c:pt>
                <c:pt idx="131">
                  <c:v>2.1878051757799999</c:v>
                </c:pt>
                <c:pt idx="132">
                  <c:v>2.1820068359399998</c:v>
                </c:pt>
                <c:pt idx="133">
                  <c:v>2.1762084960900001</c:v>
                </c:pt>
                <c:pt idx="134">
                  <c:v>2.17163085938</c:v>
                </c:pt>
                <c:pt idx="135">
                  <c:v>2.1658325195299999</c:v>
                </c:pt>
                <c:pt idx="136">
                  <c:v>2.15942382813</c:v>
                </c:pt>
                <c:pt idx="137">
                  <c:v>2.1554565429700001</c:v>
                </c:pt>
                <c:pt idx="138">
                  <c:v>2.15087890625</c:v>
                </c:pt>
                <c:pt idx="139">
                  <c:v>2.1456909179700001</c:v>
                </c:pt>
                <c:pt idx="140">
                  <c:v>2.14111328125</c:v>
                </c:pt>
                <c:pt idx="141">
                  <c:v>2.1353149414099999</c:v>
                </c:pt>
                <c:pt idx="142">
                  <c:v>2.1307373046899998</c:v>
                </c:pt>
                <c:pt idx="143">
                  <c:v>2.1255493164099999</c:v>
                </c:pt>
                <c:pt idx="144">
                  <c:v>2.1212768554700001</c:v>
                </c:pt>
                <c:pt idx="145">
                  <c:v>2.11547851563</c:v>
                </c:pt>
                <c:pt idx="146">
                  <c:v>2.1109008789099999</c:v>
                </c:pt>
                <c:pt idx="147">
                  <c:v>2.1087646484399998</c:v>
                </c:pt>
                <c:pt idx="148">
                  <c:v>2.1035766601599999</c:v>
                </c:pt>
                <c:pt idx="149">
                  <c:v>2.0989990234399998</c:v>
                </c:pt>
                <c:pt idx="150">
                  <c:v>2.0944213867200001</c:v>
                </c:pt>
                <c:pt idx="151">
                  <c:v>2.0901489257799999</c:v>
                </c:pt>
                <c:pt idx="152">
                  <c:v>2.08618164063</c:v>
                </c:pt>
                <c:pt idx="153">
                  <c:v>2.0840454101599999</c:v>
                </c:pt>
                <c:pt idx="154">
                  <c:v>2.0791625976599999</c:v>
                </c:pt>
                <c:pt idx="155">
                  <c:v>2.07397460938</c:v>
                </c:pt>
                <c:pt idx="156">
                  <c:v>2.0712280273400001</c:v>
                </c:pt>
                <c:pt idx="157">
                  <c:v>2.0684814453100002</c:v>
                </c:pt>
                <c:pt idx="158">
                  <c:v>2.0632934570299999</c:v>
                </c:pt>
                <c:pt idx="159">
                  <c:v>2.0590209960900001</c:v>
                </c:pt>
                <c:pt idx="160">
                  <c:v>2.0562744140600002</c:v>
                </c:pt>
                <c:pt idx="161">
                  <c:v>2.0529174804700001</c:v>
                </c:pt>
                <c:pt idx="162">
                  <c:v>2.0486450195299999</c:v>
                </c:pt>
                <c:pt idx="163">
                  <c:v>2.0458984375</c:v>
                </c:pt>
                <c:pt idx="164">
                  <c:v>2.04345703125</c:v>
                </c:pt>
                <c:pt idx="165">
                  <c:v>2.03735351563</c:v>
                </c:pt>
                <c:pt idx="166">
                  <c:v>2.0343017578100002</c:v>
                </c:pt>
                <c:pt idx="167">
                  <c:v>2.03247070313</c:v>
                </c:pt>
                <c:pt idx="168">
                  <c:v>2.0285034179700001</c:v>
                </c:pt>
                <c:pt idx="169">
                  <c:v>2.0263671875</c:v>
                </c:pt>
                <c:pt idx="170">
                  <c:v>2.0220947265600002</c:v>
                </c:pt>
                <c:pt idx="171">
                  <c:v>2.0211791992200001</c:v>
                </c:pt>
                <c:pt idx="172">
                  <c:v>2.0166015625</c:v>
                </c:pt>
                <c:pt idx="173">
                  <c:v>2.0123291015600002</c:v>
                </c:pt>
                <c:pt idx="174">
                  <c:v>2.0108032226599999</c:v>
                </c:pt>
                <c:pt idx="175">
                  <c:v>2.0077514648400001</c:v>
                </c:pt>
                <c:pt idx="176">
                  <c:v>2.0037841796899998</c:v>
                </c:pt>
                <c:pt idx="177">
                  <c:v>2.0010375976599999</c:v>
                </c:pt>
                <c:pt idx="178">
                  <c:v>1.9992065429699999</c:v>
                </c:pt>
                <c:pt idx="179">
                  <c:v>1.99584960938</c:v>
                </c:pt>
                <c:pt idx="180">
                  <c:v>1.9931030273400001</c:v>
                </c:pt>
                <c:pt idx="181">
                  <c:v>1.99096679688</c:v>
                </c:pt>
                <c:pt idx="182">
                  <c:v>1.98791503906</c:v>
                </c:pt>
                <c:pt idx="183">
                  <c:v>1.9857788085900001</c:v>
                </c:pt>
                <c:pt idx="184">
                  <c:v>1.9827270507800001</c:v>
                </c:pt>
                <c:pt idx="185">
                  <c:v>1.9808959960900001</c:v>
                </c:pt>
                <c:pt idx="186">
                  <c:v>1.97692871094</c:v>
                </c:pt>
                <c:pt idx="187">
                  <c:v>1.97570800781</c:v>
                </c:pt>
                <c:pt idx="188">
                  <c:v>1.9729614257800001</c:v>
                </c:pt>
                <c:pt idx="189">
                  <c:v>1.97021484375</c:v>
                </c:pt>
                <c:pt idx="190">
                  <c:v>1.9677734375</c:v>
                </c:pt>
                <c:pt idx="191">
                  <c:v>1.96533203125</c:v>
                </c:pt>
                <c:pt idx="192">
                  <c:v>1.9644165039099999</c:v>
                </c:pt>
                <c:pt idx="193">
                  <c:v>1.9607543945300001</c:v>
                </c:pt>
                <c:pt idx="194">
                  <c:v>1.95922851563</c:v>
                </c:pt>
                <c:pt idx="195">
                  <c:v>1.95617675781</c:v>
                </c:pt>
                <c:pt idx="196">
                  <c:v>1.9546508789099999</c:v>
                </c:pt>
                <c:pt idx="197">
                  <c:v>1.9515991210900001</c:v>
                </c:pt>
                <c:pt idx="198">
                  <c:v>1.9497680664099999</c:v>
                </c:pt>
                <c:pt idx="199">
                  <c:v>1.9482421875</c:v>
                </c:pt>
                <c:pt idx="200">
                  <c:v>1.9442749023400001</c:v>
                </c:pt>
                <c:pt idx="201">
                  <c:v>1.94458007813</c:v>
                </c:pt>
                <c:pt idx="202">
                  <c:v>1.9412231445300001</c:v>
                </c:pt>
                <c:pt idx="203">
                  <c:v>1.93908691406</c:v>
                </c:pt>
                <c:pt idx="204">
                  <c:v>1.93908691406</c:v>
                </c:pt>
                <c:pt idx="205">
                  <c:v>1.93542480469</c:v>
                </c:pt>
                <c:pt idx="206">
                  <c:v>1.93420410156</c:v>
                </c:pt>
                <c:pt idx="207">
                  <c:v>1.9314575195300001</c:v>
                </c:pt>
                <c:pt idx="208">
                  <c:v>1.9308471679699999</c:v>
                </c:pt>
                <c:pt idx="209">
                  <c:v>1.9287109375</c:v>
                </c:pt>
                <c:pt idx="210">
                  <c:v>1.92626953125</c:v>
                </c:pt>
                <c:pt idx="211">
                  <c:v>1.92504882813</c:v>
                </c:pt>
                <c:pt idx="212">
                  <c:v>1.9235229492199999</c:v>
                </c:pt>
                <c:pt idx="213">
                  <c:v>1.9204711914099999</c:v>
                </c:pt>
                <c:pt idx="214">
                  <c:v>1.9198608398400001</c:v>
                </c:pt>
                <c:pt idx="215">
                  <c:v>1.91833496094</c:v>
                </c:pt>
                <c:pt idx="216">
                  <c:v>1.91589355469</c:v>
                </c:pt>
                <c:pt idx="217">
                  <c:v>1.9140625</c:v>
                </c:pt>
                <c:pt idx="218">
                  <c:v>1.91345214844</c:v>
                </c:pt>
                <c:pt idx="219">
                  <c:v>1.9113159179699999</c:v>
                </c:pt>
                <c:pt idx="220">
                  <c:v>1.9094848632800001</c:v>
                </c:pt>
                <c:pt idx="221">
                  <c:v>1.9082641601599999</c:v>
                </c:pt>
                <c:pt idx="222">
                  <c:v>1.90734863281</c:v>
                </c:pt>
                <c:pt idx="223">
                  <c:v>1.90551757813</c:v>
                </c:pt>
                <c:pt idx="224">
                  <c:v>1.9027709960900001</c:v>
                </c:pt>
                <c:pt idx="225">
                  <c:v>1.9027709960900001</c:v>
                </c:pt>
                <c:pt idx="226">
                  <c:v>1.9009399414099999</c:v>
                </c:pt>
                <c:pt idx="227">
                  <c:v>1.8984985351599999</c:v>
                </c:pt>
                <c:pt idx="228">
                  <c:v>1.89758300781</c:v>
                </c:pt>
                <c:pt idx="229">
                  <c:v>1.89575195313</c:v>
                </c:pt>
                <c:pt idx="230">
                  <c:v>1.89514160156</c:v>
                </c:pt>
                <c:pt idx="231">
                  <c:v>1.89331054688</c:v>
                </c:pt>
                <c:pt idx="232">
                  <c:v>1.8923950195300001</c:v>
                </c:pt>
                <c:pt idx="233">
                  <c:v>1.8911743164099999</c:v>
                </c:pt>
                <c:pt idx="234">
                  <c:v>1.8881225585900001</c:v>
                </c:pt>
                <c:pt idx="235">
                  <c:v>1.8881225585900001</c:v>
                </c:pt>
                <c:pt idx="236">
                  <c:v>1.8875122070300001</c:v>
                </c:pt>
                <c:pt idx="237">
                  <c:v>1.88659667969</c:v>
                </c:pt>
                <c:pt idx="238">
                  <c:v>1.88415527344</c:v>
                </c:pt>
                <c:pt idx="239">
                  <c:v>1.88293457031</c:v>
                </c:pt>
                <c:pt idx="240">
                  <c:v>1.8820190429699999</c:v>
                </c:pt>
                <c:pt idx="241">
                  <c:v>1.8807983398400001</c:v>
                </c:pt>
                <c:pt idx="242">
                  <c:v>1.8807983398400001</c:v>
                </c:pt>
                <c:pt idx="243">
                  <c:v>1.8783569335900001</c:v>
                </c:pt>
                <c:pt idx="244">
                  <c:v>1.87683105469</c:v>
                </c:pt>
                <c:pt idx="245">
                  <c:v>1.87683105469</c:v>
                </c:pt>
                <c:pt idx="246">
                  <c:v>1.87561035156</c:v>
                </c:pt>
                <c:pt idx="247">
                  <c:v>1.87316894531</c:v>
                </c:pt>
                <c:pt idx="248">
                  <c:v>1.87255859375</c:v>
                </c:pt>
                <c:pt idx="249">
                  <c:v>1.8716430664099999</c:v>
                </c:pt>
                <c:pt idx="250">
                  <c:v>1.8716430664099999</c:v>
                </c:pt>
                <c:pt idx="251">
                  <c:v>1.8679809570300001</c:v>
                </c:pt>
                <c:pt idx="252">
                  <c:v>1.8673706054699999</c:v>
                </c:pt>
                <c:pt idx="253">
                  <c:v>1.86645507813</c:v>
                </c:pt>
                <c:pt idx="254">
                  <c:v>1.8667602539099999</c:v>
                </c:pt>
                <c:pt idx="255">
                  <c:v>1.86645507813</c:v>
                </c:pt>
                <c:pt idx="256">
                  <c:v>1.86401367188</c:v>
                </c:pt>
                <c:pt idx="257">
                  <c:v>1.86279296875</c:v>
                </c:pt>
                <c:pt idx="258">
                  <c:v>1.8612670898400001</c:v>
                </c:pt>
                <c:pt idx="259">
                  <c:v>1.8612670898400001</c:v>
                </c:pt>
                <c:pt idx="260">
                  <c:v>1.8612670898400001</c:v>
                </c:pt>
                <c:pt idx="261">
                  <c:v>1.8582153320300001</c:v>
                </c:pt>
                <c:pt idx="262">
                  <c:v>1.8576049804699999</c:v>
                </c:pt>
                <c:pt idx="263">
                  <c:v>1.8576049804699999</c:v>
                </c:pt>
                <c:pt idx="264">
                  <c:v>1.85607910156</c:v>
                </c:pt>
                <c:pt idx="265">
                  <c:v>1.8569946289099999</c:v>
                </c:pt>
                <c:pt idx="266">
                  <c:v>1.85546875</c:v>
                </c:pt>
                <c:pt idx="267">
                  <c:v>1.85302734375</c:v>
                </c:pt>
                <c:pt idx="268">
                  <c:v>1.85241699219</c:v>
                </c:pt>
                <c:pt idx="269">
                  <c:v>1.85180664063</c:v>
                </c:pt>
                <c:pt idx="270">
                  <c:v>1.8508911132800001</c:v>
                </c:pt>
                <c:pt idx="271">
                  <c:v>1.8508911132800001</c:v>
                </c:pt>
                <c:pt idx="272">
                  <c:v>1.8508911132800001</c:v>
                </c:pt>
                <c:pt idx="273">
                  <c:v>1.8466186523400001</c:v>
                </c:pt>
                <c:pt idx="274">
                  <c:v>1.8466186523400001</c:v>
                </c:pt>
                <c:pt idx="275">
                  <c:v>1.8460083007800001</c:v>
                </c:pt>
                <c:pt idx="276">
                  <c:v>1.845703125</c:v>
                </c:pt>
                <c:pt idx="277">
                  <c:v>1.8460083007800001</c:v>
                </c:pt>
                <c:pt idx="278">
                  <c:v>1.84509277344</c:v>
                </c:pt>
                <c:pt idx="279">
                  <c:v>1.84326171875</c:v>
                </c:pt>
                <c:pt idx="280">
                  <c:v>1.84143066406</c:v>
                </c:pt>
                <c:pt idx="281">
                  <c:v>1.84204101563</c:v>
                </c:pt>
                <c:pt idx="282">
                  <c:v>1.8405151367199999</c:v>
                </c:pt>
                <c:pt idx="283">
                  <c:v>1.8405151367199999</c:v>
                </c:pt>
                <c:pt idx="284">
                  <c:v>1.8408203125</c:v>
                </c:pt>
                <c:pt idx="285">
                  <c:v>1.8399047851599999</c:v>
                </c:pt>
                <c:pt idx="286">
                  <c:v>1.8386840820300001</c:v>
                </c:pt>
                <c:pt idx="287">
                  <c:v>1.8374633789099999</c:v>
                </c:pt>
                <c:pt idx="288">
                  <c:v>1.8368530273400001</c:v>
                </c:pt>
                <c:pt idx="289">
                  <c:v>1.8362426757800001</c:v>
                </c:pt>
                <c:pt idx="290">
                  <c:v>1.8356323242199999</c:v>
                </c:pt>
                <c:pt idx="291">
                  <c:v>1.83532714844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1.9999999999800004</c:v>
                </c:pt>
                <c:pt idx="3">
                  <c:v>3.0000000000000009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7.0000000000200009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10.999999999980002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15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40.999999999979998</c:v>
                </c:pt>
                <c:pt idx="42">
                  <c:v>42</c:v>
                </c:pt>
                <c:pt idx="43">
                  <c:v>43.000000000019995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52.000000000199996</c:v>
                </c:pt>
                <c:pt idx="53">
                  <c:v>52.999999999800004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55.999999999799996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59.999999999999993</c:v>
                </c:pt>
                <c:pt idx="61">
                  <c:v>61.000000000200011</c:v>
                </c:pt>
                <c:pt idx="62">
                  <c:v>61.999999999800004</c:v>
                </c:pt>
                <c:pt idx="63">
                  <c:v>63</c:v>
                </c:pt>
                <c:pt idx="64">
                  <c:v>64.000000000200004</c:v>
                </c:pt>
                <c:pt idx="65">
                  <c:v>64.999999999800011</c:v>
                </c:pt>
                <c:pt idx="66">
                  <c:v>66</c:v>
                </c:pt>
                <c:pt idx="67">
                  <c:v>67.000000000200004</c:v>
                </c:pt>
                <c:pt idx="68">
                  <c:v>67.999999999800011</c:v>
                </c:pt>
                <c:pt idx="69">
                  <c:v>69.000000000000014</c:v>
                </c:pt>
                <c:pt idx="70">
                  <c:v>70.000000000200004</c:v>
                </c:pt>
                <c:pt idx="71">
                  <c:v>70.999999999799996</c:v>
                </c:pt>
                <c:pt idx="72">
                  <c:v>72.000000000000014</c:v>
                </c:pt>
                <c:pt idx="73">
                  <c:v>73.000000000200004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76.999999999800011</c:v>
                </c:pt>
                <c:pt idx="78">
                  <c:v>78</c:v>
                </c:pt>
                <c:pt idx="79">
                  <c:v>79.000000000200004</c:v>
                </c:pt>
                <c:pt idx="80">
                  <c:v>79.999999999800011</c:v>
                </c:pt>
                <c:pt idx="81">
                  <c:v>81</c:v>
                </c:pt>
                <c:pt idx="82">
                  <c:v>82.000000000200004</c:v>
                </c:pt>
                <c:pt idx="83">
                  <c:v>82.999999999800011</c:v>
                </c:pt>
                <c:pt idx="84">
                  <c:v>84.000000000000014</c:v>
                </c:pt>
                <c:pt idx="85">
                  <c:v>85.000000000200004</c:v>
                </c:pt>
                <c:pt idx="86">
                  <c:v>85.999999999799996</c:v>
                </c:pt>
                <c:pt idx="87">
                  <c:v>87.000000000000014</c:v>
                </c:pt>
                <c:pt idx="88">
                  <c:v>88.000000000200004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91.999999999800011</c:v>
                </c:pt>
                <c:pt idx="93">
                  <c:v>93</c:v>
                </c:pt>
                <c:pt idx="94">
                  <c:v>94.000000000200004</c:v>
                </c:pt>
                <c:pt idx="95">
                  <c:v>94.999999999800011</c:v>
                </c:pt>
                <c:pt idx="96">
                  <c:v>96</c:v>
                </c:pt>
                <c:pt idx="97">
                  <c:v>97.000000000200004</c:v>
                </c:pt>
                <c:pt idx="98">
                  <c:v>97.999999999800011</c:v>
                </c:pt>
                <c:pt idx="99">
                  <c:v>99.000000000000014</c:v>
                </c:pt>
                <c:pt idx="100">
                  <c:v>100.0000000002</c:v>
                </c:pt>
                <c:pt idx="101">
                  <c:v>100.9999999998</c:v>
                </c:pt>
                <c:pt idx="102">
                  <c:v>102.00000000000001</c:v>
                </c:pt>
                <c:pt idx="103">
                  <c:v>103.0000000002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106.99999999980001</c:v>
                </c:pt>
                <c:pt idx="108">
                  <c:v>108</c:v>
                </c:pt>
                <c:pt idx="109">
                  <c:v>109.0000000002</c:v>
                </c:pt>
                <c:pt idx="110">
                  <c:v>109.99999999980001</c:v>
                </c:pt>
                <c:pt idx="111">
                  <c:v>111</c:v>
                </c:pt>
                <c:pt idx="112">
                  <c:v>112.0000000002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115.00000000020002</c:v>
                </c:pt>
                <c:pt idx="116">
                  <c:v>115.99999999980001</c:v>
                </c:pt>
                <c:pt idx="117">
                  <c:v>117.00000000000001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123.00000000000001</c:v>
                </c:pt>
                <c:pt idx="124">
                  <c:v>124.00000000020002</c:v>
                </c:pt>
                <c:pt idx="125">
                  <c:v>124.99999999980001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130.00000000020003</c:v>
                </c:pt>
                <c:pt idx="131">
                  <c:v>130.99999999980002</c:v>
                </c:pt>
                <c:pt idx="132">
                  <c:v>132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138.00000000000003</c:v>
                </c:pt>
                <c:pt idx="139">
                  <c:v>139.0000000002</c:v>
                </c:pt>
                <c:pt idx="140">
                  <c:v>139.9999999998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145.00000000020003</c:v>
                </c:pt>
                <c:pt idx="146">
                  <c:v>145.99999999980002</c:v>
                </c:pt>
                <c:pt idx="147">
                  <c:v>147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153.00000000000003</c:v>
                </c:pt>
                <c:pt idx="154">
                  <c:v>154.0000000002</c:v>
                </c:pt>
                <c:pt idx="155">
                  <c:v>154.9999999998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160.00000000020003</c:v>
                </c:pt>
                <c:pt idx="161">
                  <c:v>160.99999999980002</c:v>
                </c:pt>
                <c:pt idx="162">
                  <c:v>162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168.00000000000003</c:v>
                </c:pt>
                <c:pt idx="169">
                  <c:v>169.0000000002</c:v>
                </c:pt>
                <c:pt idx="170">
                  <c:v>169.9999999998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175.00000000020003</c:v>
                </c:pt>
                <c:pt idx="176">
                  <c:v>175.99999999980002</c:v>
                </c:pt>
                <c:pt idx="177">
                  <c:v>177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183.00000000000003</c:v>
                </c:pt>
                <c:pt idx="184">
                  <c:v>184.0000000002</c:v>
                </c:pt>
                <c:pt idx="185">
                  <c:v>184.9999999998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190.00000000020003</c:v>
                </c:pt>
                <c:pt idx="191">
                  <c:v>190.99999999980002</c:v>
                </c:pt>
                <c:pt idx="192">
                  <c:v>192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198.00000000000003</c:v>
                </c:pt>
                <c:pt idx="199">
                  <c:v>199.0000000002</c:v>
                </c:pt>
                <c:pt idx="200">
                  <c:v>199.9999999998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205.00000000020003</c:v>
                </c:pt>
                <c:pt idx="206">
                  <c:v>205.99999999980002</c:v>
                </c:pt>
                <c:pt idx="207">
                  <c:v>207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213.00000000000003</c:v>
                </c:pt>
                <c:pt idx="214">
                  <c:v>214.0000000002</c:v>
                </c:pt>
                <c:pt idx="215">
                  <c:v>214.9999999998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220.00000000020003</c:v>
                </c:pt>
                <c:pt idx="221">
                  <c:v>220.99999999980002</c:v>
                </c:pt>
                <c:pt idx="222">
                  <c:v>222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228.00000000000003</c:v>
                </c:pt>
                <c:pt idx="229">
                  <c:v>229.0000000002</c:v>
                </c:pt>
                <c:pt idx="230">
                  <c:v>229.9999999998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238.99999999980002</c:v>
                </c:pt>
                <c:pt idx="240">
                  <c:v>240</c:v>
                </c:pt>
                <c:pt idx="241">
                  <c:v>241.0000000002</c:v>
                </c:pt>
                <c:pt idx="242">
                  <c:v>241.9999999998</c:v>
                </c:pt>
                <c:pt idx="243">
                  <c:v>243</c:v>
                </c:pt>
                <c:pt idx="244">
                  <c:v>244.00000000019998</c:v>
                </c:pt>
                <c:pt idx="245">
                  <c:v>244.99999999979997</c:v>
                </c:pt>
                <c:pt idx="246">
                  <c:v>245.99999999999997</c:v>
                </c:pt>
                <c:pt idx="247">
                  <c:v>247.00000000019998</c:v>
                </c:pt>
                <c:pt idx="248">
                  <c:v>247.99999999979997</c:v>
                </c:pt>
                <c:pt idx="249">
                  <c:v>248.99999999999997</c:v>
                </c:pt>
                <c:pt idx="250">
                  <c:v>250.00000000019998</c:v>
                </c:pt>
                <c:pt idx="251">
                  <c:v>250.99999999979997</c:v>
                </c:pt>
                <c:pt idx="252">
                  <c:v>251.99999999999994</c:v>
                </c:pt>
                <c:pt idx="253">
                  <c:v>253.00000000019995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256.99999999979997</c:v>
                </c:pt>
                <c:pt idx="258">
                  <c:v>258</c:v>
                </c:pt>
                <c:pt idx="259">
                  <c:v>259.00000000019998</c:v>
                </c:pt>
                <c:pt idx="260">
                  <c:v>259.99999999979997</c:v>
                </c:pt>
                <c:pt idx="261">
                  <c:v>261</c:v>
                </c:pt>
                <c:pt idx="262">
                  <c:v>262.00000000019998</c:v>
                </c:pt>
                <c:pt idx="263">
                  <c:v>262.99999999979997</c:v>
                </c:pt>
                <c:pt idx="264">
                  <c:v>263.99999999999994</c:v>
                </c:pt>
                <c:pt idx="265">
                  <c:v>265.00000000019998</c:v>
                </c:pt>
                <c:pt idx="266">
                  <c:v>265.99999999979997</c:v>
                </c:pt>
                <c:pt idx="267">
                  <c:v>266.99999999999994</c:v>
                </c:pt>
                <c:pt idx="268">
                  <c:v>268.00000000019998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271.99999999979997</c:v>
                </c:pt>
                <c:pt idx="273">
                  <c:v>273</c:v>
                </c:pt>
                <c:pt idx="274">
                  <c:v>274.00000000019998</c:v>
                </c:pt>
                <c:pt idx="275">
                  <c:v>274.99999999979997</c:v>
                </c:pt>
                <c:pt idx="276">
                  <c:v>276</c:v>
                </c:pt>
                <c:pt idx="277">
                  <c:v>277.00000000019998</c:v>
                </c:pt>
                <c:pt idx="278">
                  <c:v>277.99999999979997</c:v>
                </c:pt>
                <c:pt idx="279">
                  <c:v>278.99999999999994</c:v>
                </c:pt>
                <c:pt idx="280">
                  <c:v>280.00000000019998</c:v>
                </c:pt>
                <c:pt idx="281">
                  <c:v>280.99999999979997</c:v>
                </c:pt>
                <c:pt idx="282">
                  <c:v>281.99999999999994</c:v>
                </c:pt>
                <c:pt idx="283">
                  <c:v>283.00000000019998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286.99999999979997</c:v>
                </c:pt>
                <c:pt idx="288">
                  <c:v>288</c:v>
                </c:pt>
                <c:pt idx="289">
                  <c:v>289.00000000019998</c:v>
                </c:pt>
                <c:pt idx="290">
                  <c:v>289.99999999979997</c:v>
                </c:pt>
                <c:pt idx="291">
                  <c:v>291</c:v>
                </c:pt>
              </c:numCache>
            </c:numRef>
          </c:xVal>
          <c:yVal>
            <c:numRef>
              <c:f>red!$F$8:$F$5000</c:f>
              <c:numCache>
                <c:formatCode>General</c:formatCode>
                <c:ptCount val="4993"/>
                <c:pt idx="0">
                  <c:v>4.4300043308481589</c:v>
                </c:pt>
                <c:pt idx="1">
                  <c:v>4.3881507499489656</c:v>
                </c:pt>
                <c:pt idx="2">
                  <c:v>4.3469761167114509</c:v>
                </c:pt>
                <c:pt idx="3">
                  <c:v>4.3064694172600797</c:v>
                </c:pt>
                <c:pt idx="4">
                  <c:v>4.266619816393459</c:v>
                </c:pt>
                <c:pt idx="5">
                  <c:v>4.2274166546784215</c:v>
                </c:pt>
                <c:pt idx="6">
                  <c:v>4.188849445591841</c:v>
                </c:pt>
                <c:pt idx="7">
                  <c:v>4.1509078727296824</c:v>
                </c:pt>
                <c:pt idx="8">
                  <c:v>4.1135817870402285</c:v>
                </c:pt>
                <c:pt idx="9">
                  <c:v>4.0768612041027392</c:v>
                </c:pt>
                <c:pt idx="10">
                  <c:v>4.040736301470143</c:v>
                </c:pt>
                <c:pt idx="11">
                  <c:v>4.0051974160347346</c:v>
                </c:pt>
                <c:pt idx="12">
                  <c:v>3.9702350414371335</c:v>
                </c:pt>
                <c:pt idx="13">
                  <c:v>3.9358398255362115</c:v>
                </c:pt>
                <c:pt idx="14">
                  <c:v>3.9020025679009178</c:v>
                </c:pt>
                <c:pt idx="15">
                  <c:v>3.8687142173433067</c:v>
                </c:pt>
                <c:pt idx="16">
                  <c:v>3.8359658695095993</c:v>
                </c:pt>
                <c:pt idx="17">
                  <c:v>3.8037487644921062</c:v>
                </c:pt>
                <c:pt idx="18">
                  <c:v>3.7720542844803728</c:v>
                </c:pt>
                <c:pt idx="19">
                  <c:v>3.7408739514675848</c:v>
                </c:pt>
                <c:pt idx="20">
                  <c:v>3.7101994249768335</c:v>
                </c:pt>
                <c:pt idx="21">
                  <c:v>3.6800224998247253</c:v>
                </c:pt>
                <c:pt idx="22">
                  <c:v>3.6503351039376062</c:v>
                </c:pt>
                <c:pt idx="23">
                  <c:v>3.6211292961866954</c:v>
                </c:pt>
                <c:pt idx="24">
                  <c:v>3.5923972642587758</c:v>
                </c:pt>
                <c:pt idx="25">
                  <c:v>3.5641313225769764</c:v>
                </c:pt>
                <c:pt idx="26">
                  <c:v>3.5363239102395658</c:v>
                </c:pt>
                <c:pt idx="27">
                  <c:v>3.5089675889925904</c:v>
                </c:pt>
                <c:pt idx="28">
                  <c:v>3.4820550412502156</c:v>
                </c:pt>
                <c:pt idx="29">
                  <c:v>3.4555790681322094</c:v>
                </c:pt>
                <c:pt idx="30">
                  <c:v>3.4295325875336506</c:v>
                </c:pt>
                <c:pt idx="31">
                  <c:v>3.4039086322400625</c:v>
                </c:pt>
                <c:pt idx="32">
                  <c:v>3.3787003480588571</c:v>
                </c:pt>
                <c:pt idx="33">
                  <c:v>3.3539009919814724</c:v>
                </c:pt>
                <c:pt idx="34">
                  <c:v>3.3295039303887499</c:v>
                </c:pt>
                <c:pt idx="35">
                  <c:v>3.3055026372718501</c:v>
                </c:pt>
                <c:pt idx="36">
                  <c:v>3.281890692482389</c:v>
                </c:pt>
                <c:pt idx="37">
                  <c:v>3.2586617800237399</c:v>
                </c:pt>
                <c:pt idx="38">
                  <c:v>3.2358096863571348</c:v>
                </c:pt>
                <c:pt idx="39">
                  <c:v>3.2133282987355836</c:v>
                </c:pt>
                <c:pt idx="40">
                  <c:v>3.1912116035769933</c:v>
                </c:pt>
                <c:pt idx="41">
                  <c:v>3.1694536848513724</c:v>
                </c:pt>
                <c:pt idx="42">
                  <c:v>3.1480487224945226</c:v>
                </c:pt>
                <c:pt idx="43">
                  <c:v>3.1269909908590554</c:v>
                </c:pt>
                <c:pt idx="44">
                  <c:v>3.1062748571788168</c:v>
                </c:pt>
                <c:pt idx="45">
                  <c:v>3.0858947800585348</c:v>
                </c:pt>
                <c:pt idx="46">
                  <c:v>3.0658453079990018</c:v>
                </c:pt>
                <c:pt idx="47">
                  <c:v>3.0461210779350223</c:v>
                </c:pt>
                <c:pt idx="48">
                  <c:v>3.0267168137973792</c:v>
                </c:pt>
                <c:pt idx="49">
                  <c:v>3.0076273251086283</c:v>
                </c:pt>
                <c:pt idx="50">
                  <c:v>2.9888475055910555</c:v>
                </c:pt>
                <c:pt idx="51">
                  <c:v>2.9703723317974919</c:v>
                </c:pt>
                <c:pt idx="52">
                  <c:v>2.9521968617711014</c:v>
                </c:pt>
                <c:pt idx="53">
                  <c:v>2.9343162337394038</c:v>
                </c:pt>
                <c:pt idx="54">
                  <c:v>2.9167256647622399</c:v>
                </c:pt>
                <c:pt idx="55">
                  <c:v>2.8994204495200995</c:v>
                </c:pt>
                <c:pt idx="56">
                  <c:v>2.8823959590225279</c:v>
                </c:pt>
                <c:pt idx="57">
                  <c:v>2.8656476393400352</c:v>
                </c:pt>
                <c:pt idx="58">
                  <c:v>2.8491710104472481</c:v>
                </c:pt>
                <c:pt idx="59">
                  <c:v>2.8329616649931566</c:v>
                </c:pt>
                <c:pt idx="60">
                  <c:v>2.8170152670937414</c:v>
                </c:pt>
                <c:pt idx="61">
                  <c:v>2.8013275512305169</c:v>
                </c:pt>
                <c:pt idx="62">
                  <c:v>2.785894321079661</c:v>
                </c:pt>
                <c:pt idx="63">
                  <c:v>2.7707114483624489</c:v>
                </c:pt>
                <c:pt idx="64">
                  <c:v>2.7557748717965356</c:v>
                </c:pt>
                <c:pt idx="65">
                  <c:v>2.7410805959811495</c:v>
                </c:pt>
                <c:pt idx="66">
                  <c:v>2.7266246903025682</c:v>
                </c:pt>
                <c:pt idx="67">
                  <c:v>2.7124032879356124</c:v>
                </c:pt>
                <c:pt idx="68">
                  <c:v>2.6984125847822185</c:v>
                </c:pt>
                <c:pt idx="69">
                  <c:v>2.6846488384293208</c:v>
                </c:pt>
                <c:pt idx="70">
                  <c:v>2.6711083671981548</c:v>
                </c:pt>
                <c:pt idx="71">
                  <c:v>2.6577875491336518</c:v>
                </c:pt>
                <c:pt idx="72">
                  <c:v>2.6446828210122173</c:v>
                </c:pt>
                <c:pt idx="73">
                  <c:v>2.6317906774365567</c:v>
                </c:pt>
                <c:pt idx="74">
                  <c:v>2.6191076698734563</c:v>
                </c:pt>
                <c:pt idx="75">
                  <c:v>2.6066304057090703</c:v>
                </c:pt>
                <c:pt idx="76">
                  <c:v>2.5943555473870874</c:v>
                </c:pt>
                <c:pt idx="77">
                  <c:v>2.5822798114925836</c:v>
                </c:pt>
                <c:pt idx="78">
                  <c:v>2.570399967852544</c:v>
                </c:pt>
                <c:pt idx="79">
                  <c:v>2.5587128387152913</c:v>
                </c:pt>
                <c:pt idx="80">
                  <c:v>2.5472152978782066</c:v>
                </c:pt>
                <c:pt idx="81">
                  <c:v>2.535904269831319</c:v>
                </c:pt>
                <c:pt idx="82">
                  <c:v>2.5247767289760237</c:v>
                </c:pt>
                <c:pt idx="83">
                  <c:v>2.5138296987945674</c:v>
                </c:pt>
                <c:pt idx="84">
                  <c:v>2.5030602510346434</c:v>
                </c:pt>
                <c:pt idx="85">
                  <c:v>2.4924655049655184</c:v>
                </c:pt>
                <c:pt idx="86">
                  <c:v>2.4820426265872846</c:v>
                </c:pt>
                <c:pt idx="87">
                  <c:v>2.4717888278544935</c:v>
                </c:pt>
                <c:pt idx="88">
                  <c:v>2.4617013659679063</c:v>
                </c:pt>
                <c:pt idx="89">
                  <c:v>2.4517775426215991</c:v>
                </c:pt>
                <c:pt idx="90">
                  <c:v>2.4420147032637782</c:v>
                </c:pt>
                <c:pt idx="91">
                  <c:v>2.4324102364224354</c:v>
                </c:pt>
                <c:pt idx="92">
                  <c:v>2.4229615729885063</c:v>
                </c:pt>
                <c:pt idx="93">
                  <c:v>2.4136661855120773</c:v>
                </c:pt>
                <c:pt idx="94">
                  <c:v>2.4045215875603261</c:v>
                </c:pt>
                <c:pt idx="95">
                  <c:v>2.395525333035009</c:v>
                </c:pt>
                <c:pt idx="96">
                  <c:v>2.3866750155023597</c:v>
                </c:pt>
                <c:pt idx="97">
                  <c:v>2.3779682675817764</c:v>
                </c:pt>
                <c:pt idx="98">
                  <c:v>2.3694027602959871</c:v>
                </c:pt>
                <c:pt idx="99">
                  <c:v>2.3609762024330316</c:v>
                </c:pt>
                <c:pt idx="100">
                  <c:v>2.3526863399642224</c:v>
                </c:pt>
                <c:pt idx="101">
                  <c:v>2.3445309554254186</c:v>
                </c:pt>
                <c:pt idx="102">
                  <c:v>2.3365078673095643</c:v>
                </c:pt>
                <c:pt idx="103">
                  <c:v>2.3286149295125118</c:v>
                </c:pt>
                <c:pt idx="104">
                  <c:v>2.3208500307439244</c:v>
                </c:pt>
                <c:pt idx="105">
                  <c:v>2.3132110939488966</c:v>
                </c:pt>
                <c:pt idx="106">
                  <c:v>2.3056960757803155</c:v>
                </c:pt>
                <c:pt idx="107">
                  <c:v>2.2983029660379688</c:v>
                </c:pt>
                <c:pt idx="108">
                  <c:v>2.2910297871178571</c:v>
                </c:pt>
                <c:pt idx="109">
                  <c:v>2.2838745935098204</c:v>
                </c:pt>
                <c:pt idx="110">
                  <c:v>2.2768354712635008</c:v>
                </c:pt>
                <c:pt idx="111">
                  <c:v>2.2699105374640238</c:v>
                </c:pt>
                <c:pt idx="112">
                  <c:v>2.2630979397536772</c:v>
                </c:pt>
                <c:pt idx="113">
                  <c:v>2.256395855823444</c:v>
                </c:pt>
                <c:pt idx="114">
                  <c:v>2.2498024929137905</c:v>
                </c:pt>
                <c:pt idx="115">
                  <c:v>2.2433160873592444</c:v>
                </c:pt>
                <c:pt idx="116">
                  <c:v>2.2369349041042765</c:v>
                </c:pt>
                <c:pt idx="117">
                  <c:v>2.2306572362279886</c:v>
                </c:pt>
                <c:pt idx="118">
                  <c:v>2.2244814045105006</c:v>
                </c:pt>
                <c:pt idx="119">
                  <c:v>2.2184057569720093</c:v>
                </c:pt>
                <c:pt idx="120">
                  <c:v>2.2124286684202361</c:v>
                </c:pt>
                <c:pt idx="121">
                  <c:v>2.2065485400375757</c:v>
                </c:pt>
                <c:pt idx="122">
                  <c:v>2.2007637989422251</c:v>
                </c:pt>
                <c:pt idx="123">
                  <c:v>2.1950728977572993</c:v>
                </c:pt>
                <c:pt idx="124">
                  <c:v>2.189474314217748</c:v>
                </c:pt>
                <c:pt idx="125">
                  <c:v>2.1839665507524977</c:v>
                </c:pt>
                <c:pt idx="126">
                  <c:v>2.1785481340742003</c:v>
                </c:pt>
                <c:pt idx="127">
                  <c:v>2.1732176148049676</c:v>
                </c:pt>
                <c:pt idx="128">
                  <c:v>2.1679735670785227</c:v>
                </c:pt>
                <c:pt idx="129">
                  <c:v>2.162814588149593</c:v>
                </c:pt>
                <c:pt idx="130">
                  <c:v>2.157739298037562</c:v>
                </c:pt>
                <c:pt idx="131">
                  <c:v>2.1527463391476727</c:v>
                </c:pt>
                <c:pt idx="132">
                  <c:v>2.1478343758991203</c:v>
                </c:pt>
                <c:pt idx="133">
                  <c:v>2.1430020943857686</c:v>
                </c:pt>
                <c:pt idx="134">
                  <c:v>2.1382482020154896</c:v>
                </c:pt>
                <c:pt idx="135">
                  <c:v>2.1335714271560628</c:v>
                </c:pt>
                <c:pt idx="136">
                  <c:v>2.1289705188121384</c:v>
                </c:pt>
                <c:pt idx="137">
                  <c:v>2.1244442462818434</c:v>
                </c:pt>
                <c:pt idx="138">
                  <c:v>2.1199913988196375</c:v>
                </c:pt>
                <c:pt idx="139">
                  <c:v>2.1156107853287418</c:v>
                </c:pt>
                <c:pt idx="140">
                  <c:v>2.111301234034189</c:v>
                </c:pt>
                <c:pt idx="141">
                  <c:v>2.107061592161819</c:v>
                </c:pt>
                <c:pt idx="142">
                  <c:v>2.102890725645437</c:v>
                </c:pt>
                <c:pt idx="143">
                  <c:v>2.0987875188155174</c:v>
                </c:pt>
                <c:pt idx="144">
                  <c:v>2.094750874093569</c:v>
                </c:pt>
                <c:pt idx="145">
                  <c:v>2.0907797117133158</c:v>
                </c:pt>
                <c:pt idx="146">
                  <c:v>2.0868729694243031</c:v>
                </c:pt>
                <c:pt idx="147">
                  <c:v>2.0830296022009005</c:v>
                </c:pt>
                <c:pt idx="148">
                  <c:v>2.0792485819768296</c:v>
                </c:pt>
                <c:pt idx="149">
                  <c:v>2.0755288973629642</c:v>
                </c:pt>
                <c:pt idx="150">
                  <c:v>2.0718695533702642</c:v>
                </c:pt>
                <c:pt idx="151">
                  <c:v>2.0682695711570158</c:v>
                </c:pt>
                <c:pt idx="152">
                  <c:v>2.064727987760143</c:v>
                </c:pt>
                <c:pt idx="153">
                  <c:v>2.0612438558314081</c:v>
                </c:pt>
                <c:pt idx="154">
                  <c:v>2.0578162433967542</c:v>
                </c:pt>
                <c:pt idx="155">
                  <c:v>2.0544442336004805</c:v>
                </c:pt>
                <c:pt idx="156">
                  <c:v>2.0511269244540746</c:v>
                </c:pt>
                <c:pt idx="157">
                  <c:v>2.0478634286070783</c:v>
                </c:pt>
                <c:pt idx="158">
                  <c:v>2.0446528731035123</c:v>
                </c:pt>
                <c:pt idx="159">
                  <c:v>2.0414943991427332</c:v>
                </c:pt>
                <c:pt idx="160">
                  <c:v>2.0383871618612708</c:v>
                </c:pt>
                <c:pt idx="161">
                  <c:v>2.0353303301009156</c:v>
                </c:pt>
                <c:pt idx="162">
                  <c:v>2.0323230861810275</c:v>
                </c:pt>
                <c:pt idx="163">
                  <c:v>2.0293646256908153</c:v>
                </c:pt>
                <c:pt idx="164">
                  <c:v>2.0264541572685326</c:v>
                </c:pt>
                <c:pt idx="165">
                  <c:v>2.0235909023846852</c:v>
                </c:pt>
                <c:pt idx="166">
                  <c:v>2.0207740951442585</c:v>
                </c:pt>
                <c:pt idx="167">
                  <c:v>2.0180029820764851</c:v>
                </c:pt>
                <c:pt idx="168">
                  <c:v>2.0152768219284312</c:v>
                </c:pt>
                <c:pt idx="169">
                  <c:v>2.012594885476696</c:v>
                </c:pt>
                <c:pt idx="170">
                  <c:v>2.009956455327242</c:v>
                </c:pt>
                <c:pt idx="171">
                  <c:v>2.0073608257188678</c:v>
                </c:pt>
                <c:pt idx="172">
                  <c:v>2.0048073023439215</c:v>
                </c:pt>
                <c:pt idx="173">
                  <c:v>2.0022952021577165</c:v>
                </c:pt>
                <c:pt idx="174">
                  <c:v>1.9998238531914136</c:v>
                </c:pt>
                <c:pt idx="175">
                  <c:v>1.9973925943813184</c:v>
                </c:pt>
                <c:pt idx="176">
                  <c:v>1.995000775387423</c:v>
                </c:pt>
                <c:pt idx="177">
                  <c:v>1.9926477564152469</c:v>
                </c:pt>
                <c:pt idx="178">
                  <c:v>1.9903329080533088</c:v>
                </c:pt>
                <c:pt idx="179">
                  <c:v>1.9880556111003551</c:v>
                </c:pt>
                <c:pt idx="180">
                  <c:v>1.9858152563957328</c:v>
                </c:pt>
                <c:pt idx="181">
                  <c:v>1.9836112446646417</c:v>
                </c:pt>
                <c:pt idx="182">
                  <c:v>1.9814429863536371</c:v>
                </c:pt>
                <c:pt idx="183">
                  <c:v>1.9793099014691229</c:v>
                </c:pt>
                <c:pt idx="184">
                  <c:v>1.9772114194300145</c:v>
                </c:pt>
                <c:pt idx="185">
                  <c:v>1.9751469789111167</c:v>
                </c:pt>
                <c:pt idx="186">
                  <c:v>1.9731160276893505</c:v>
                </c:pt>
                <c:pt idx="187">
                  <c:v>1.9711180225034703</c:v>
                </c:pt>
                <c:pt idx="188">
                  <c:v>1.9691524289049416</c:v>
                </c:pt>
                <c:pt idx="189">
                  <c:v>1.9672187211115297</c:v>
                </c:pt>
                <c:pt idx="190">
                  <c:v>1.9653163818737347</c:v>
                </c:pt>
                <c:pt idx="191">
                  <c:v>1.9634449023328082</c:v>
                </c:pt>
                <c:pt idx="192">
                  <c:v>1.9616037818813532</c:v>
                </c:pt>
                <c:pt idx="193">
                  <c:v>1.9597925280361534</c:v>
                </c:pt>
                <c:pt idx="194">
                  <c:v>1.9580106563029893</c:v>
                </c:pt>
                <c:pt idx="195">
                  <c:v>1.9562576900439117</c:v>
                </c:pt>
                <c:pt idx="196">
                  <c:v>1.9545331603561611</c:v>
                </c:pt>
                <c:pt idx="197">
                  <c:v>1.9528366059434543</c:v>
                </c:pt>
                <c:pt idx="198">
                  <c:v>1.9511675729896159</c:v>
                </c:pt>
                <c:pt idx="199">
                  <c:v>1.9495256150432927</c:v>
                </c:pt>
                <c:pt idx="200">
                  <c:v>1.9479102928954053</c:v>
                </c:pt>
                <c:pt idx="201">
                  <c:v>1.9463211744588278</c:v>
                </c:pt>
                <c:pt idx="202">
                  <c:v>1.9447578346586241</c:v>
                </c:pt>
                <c:pt idx="203">
                  <c:v>1.9432198553153663</c:v>
                </c:pt>
                <c:pt idx="204">
                  <c:v>1.941706825030576</c:v>
                </c:pt>
                <c:pt idx="205">
                  <c:v>1.9402183390822154</c:v>
                </c:pt>
                <c:pt idx="206">
                  <c:v>1.9387539993135934</c:v>
                </c:pt>
                <c:pt idx="207">
                  <c:v>1.9373134140242911</c:v>
                </c:pt>
                <c:pt idx="208">
                  <c:v>1.9358961978706577</c:v>
                </c:pt>
                <c:pt idx="209">
                  <c:v>1.9345019717600351</c:v>
                </c:pt>
                <c:pt idx="210">
                  <c:v>1.933130362746907</c:v>
                </c:pt>
                <c:pt idx="211">
                  <c:v>1.9317810039381578</c:v>
                </c:pt>
                <c:pt idx="212">
                  <c:v>1.9304535343923632</c:v>
                </c:pt>
                <c:pt idx="213">
                  <c:v>1.9291475990209104</c:v>
                </c:pt>
                <c:pt idx="214">
                  <c:v>1.9278628484977944</c:v>
                </c:pt>
                <c:pt idx="215">
                  <c:v>1.9265989391637302</c:v>
                </c:pt>
                <c:pt idx="216">
                  <c:v>1.9253555329320067</c:v>
                </c:pt>
                <c:pt idx="217">
                  <c:v>1.9241322972026038</c:v>
                </c:pt>
                <c:pt idx="218">
                  <c:v>1.9229289047708935</c:v>
                </c:pt>
                <c:pt idx="219">
                  <c:v>1.9217450337380042</c:v>
                </c:pt>
                <c:pt idx="220">
                  <c:v>1.9205803674290471</c:v>
                </c:pt>
                <c:pt idx="221">
                  <c:v>1.9194345943061912</c:v>
                </c:pt>
                <c:pt idx="222">
                  <c:v>1.9183074078833182</c:v>
                </c:pt>
                <c:pt idx="223">
                  <c:v>1.917198506648164</c:v>
                </c:pt>
                <c:pt idx="224">
                  <c:v>1.9161075939795569</c:v>
                </c:pt>
                <c:pt idx="225">
                  <c:v>1.9150343780661574</c:v>
                </c:pt>
                <c:pt idx="226">
                  <c:v>1.9139785718323292</c:v>
                </c:pt>
                <c:pt idx="227">
                  <c:v>1.9129398928593391</c:v>
                </c:pt>
                <c:pt idx="228">
                  <c:v>1.9119180633079875</c:v>
                </c:pt>
                <c:pt idx="229">
                  <c:v>1.9109128098480299</c:v>
                </c:pt>
                <c:pt idx="230">
                  <c:v>1.9099238635831475</c:v>
                </c:pt>
                <c:pt idx="231">
                  <c:v>1.9089509599772851</c:v>
                </c:pt>
                <c:pt idx="232">
                  <c:v>1.9079938387874498</c:v>
                </c:pt>
                <c:pt idx="233">
                  <c:v>1.907052243992275</c:v>
                </c:pt>
                <c:pt idx="234">
                  <c:v>1.9061259237218855</c:v>
                </c:pt>
                <c:pt idx="235">
                  <c:v>1.9052146301939128</c:v>
                </c:pt>
                <c:pt idx="236">
                  <c:v>1.9043181196454804</c:v>
                </c:pt>
                <c:pt idx="237">
                  <c:v>1.9034361522664265</c:v>
                </c:pt>
                <c:pt idx="238">
                  <c:v>1.9025684921383834</c:v>
                </c:pt>
                <c:pt idx="239">
                  <c:v>1.9017149071700197</c:v>
                </c:pt>
                <c:pt idx="240">
                  <c:v>1.9008751690334589</c:v>
                </c:pt>
                <c:pt idx="241">
                  <c:v>1.9000490531062777</c:v>
                </c:pt>
                <c:pt idx="242">
                  <c:v>1.8992363384098465</c:v>
                </c:pt>
                <c:pt idx="243">
                  <c:v>1.898436807548795</c:v>
                </c:pt>
                <c:pt idx="244">
                  <c:v>1.8976502466557852</c:v>
                </c:pt>
                <c:pt idx="245">
                  <c:v>1.896876445332806</c:v>
                </c:pt>
                <c:pt idx="246">
                  <c:v>1.8961151965935359</c:v>
                </c:pt>
                <c:pt idx="247">
                  <c:v>1.8953662968107614</c:v>
                </c:pt>
                <c:pt idx="248">
                  <c:v>1.894629545660482</c:v>
                </c:pt>
                <c:pt idx="249">
                  <c:v>1.8939047460670329</c:v>
                </c:pt>
                <c:pt idx="250">
                  <c:v>1.8931917041530197</c:v>
                </c:pt>
                <c:pt idx="251">
                  <c:v>1.8924902291861021</c:v>
                </c:pt>
                <c:pt idx="252">
                  <c:v>1.8918001335267411</c:v>
                </c:pt>
                <c:pt idx="253">
                  <c:v>1.8911212325805347</c:v>
                </c:pt>
                <c:pt idx="254">
                  <c:v>1.8904533447475456</c:v>
                </c:pt>
                <c:pt idx="255">
                  <c:v>1.8897962913725534</c:v>
                </c:pt>
                <c:pt idx="256">
                  <c:v>1.8891498966996709</c:v>
                </c:pt>
                <c:pt idx="257">
                  <c:v>1.8885139878240982</c:v>
                </c:pt>
                <c:pt idx="258">
                  <c:v>1.887888394644758</c:v>
                </c:pt>
                <c:pt idx="259">
                  <c:v>1.8872729498210827</c:v>
                </c:pt>
                <c:pt idx="260">
                  <c:v>1.8866674887270813</c:v>
                </c:pt>
                <c:pt idx="261">
                  <c:v>1.8860718494062396</c:v>
                </c:pt>
                <c:pt idx="262">
                  <c:v>1.8854858725303791</c:v>
                </c:pt>
                <c:pt idx="263">
                  <c:v>1.8849094013559211</c:v>
                </c:pt>
                <c:pt idx="264">
                  <c:v>1.8843422816809481</c:v>
                </c:pt>
                <c:pt idx="265">
                  <c:v>1.883784361806031</c:v>
                </c:pt>
                <c:pt idx="266">
                  <c:v>1.8832354924925883</c:v>
                </c:pt>
                <c:pt idx="267">
                  <c:v>1.8826955269220027</c:v>
                </c:pt>
                <c:pt idx="268">
                  <c:v>1.8821643206583247</c:v>
                </c:pt>
                <c:pt idx="269">
                  <c:v>1.8816417316086251</c:v>
                </c:pt>
                <c:pt idx="270">
                  <c:v>1.8811276199840696</c:v>
                </c:pt>
                <c:pt idx="271">
                  <c:v>1.8806218482644073</c:v>
                </c:pt>
                <c:pt idx="272">
                  <c:v>1.8801242811602221</c:v>
                </c:pt>
                <c:pt idx="273">
                  <c:v>1.8796347855758713</c:v>
                </c:pt>
                <c:pt idx="274">
                  <c:v>1.8791532305756737</c:v>
                </c:pt>
                <c:pt idx="275">
                  <c:v>1.8786794873479702</c:v>
                </c:pt>
                <c:pt idx="276">
                  <c:v>1.8782134291698338</c:v>
                </c:pt>
                <c:pt idx="277">
                  <c:v>1.8777549313748803</c:v>
                </c:pt>
                <c:pt idx="278">
                  <c:v>1.877303871319046</c:v>
                </c:pt>
                <c:pt idx="279">
                  <c:v>1.876860128346991</c:v>
                </c:pt>
                <c:pt idx="280">
                  <c:v>1.876423583761448</c:v>
                </c:pt>
                <c:pt idx="281">
                  <c:v>1.8759941207906412</c:v>
                </c:pt>
                <c:pt idx="282">
                  <c:v>1.8755716245562963</c:v>
                </c:pt>
                <c:pt idx="283">
                  <c:v>1.8751559820444579</c:v>
                </c:pt>
                <c:pt idx="284">
                  <c:v>1.8747470820744681</c:v>
                </c:pt>
                <c:pt idx="285">
                  <c:v>1.8743448152685083</c:v>
                </c:pt>
                <c:pt idx="286">
                  <c:v>1.8739490740238141</c:v>
                </c:pt>
                <c:pt idx="287">
                  <c:v>1.8735597524831384</c:v>
                </c:pt>
                <c:pt idx="288">
                  <c:v>1.8731767465057527</c:v>
                </c:pt>
                <c:pt idx="289">
                  <c:v>1.8727999536409916</c:v>
                </c:pt>
                <c:pt idx="290">
                  <c:v>1.87242927310013</c:v>
                </c:pt>
                <c:pt idx="291">
                  <c:v>1.872064605728774</c:v>
                </c:pt>
              </c:numCache>
            </c:numRef>
          </c:yVal>
        </c:ser>
        <c:axId val="166918400"/>
        <c:axId val="166367616"/>
      </c:scatterChart>
      <c:valAx>
        <c:axId val="16691840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6367616"/>
        <c:crosses val="autoZero"/>
        <c:crossBetween val="midCat"/>
      </c:valAx>
      <c:valAx>
        <c:axId val="166367616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69184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1.0000000000020006</c:v>
                </c:pt>
                <c:pt idx="2">
                  <c:v>2.0000000000220002</c:v>
                </c:pt>
                <c:pt idx="3">
                  <c:v>2.9999999999819997</c:v>
                </c:pt>
                <c:pt idx="4">
                  <c:v>4.0000000000020002</c:v>
                </c:pt>
                <c:pt idx="5">
                  <c:v>5.0000000000220002</c:v>
                </c:pt>
                <c:pt idx="6">
                  <c:v>5.9999999999820002</c:v>
                </c:pt>
                <c:pt idx="7">
                  <c:v>7.0000000000020011</c:v>
                </c:pt>
                <c:pt idx="8">
                  <c:v>8.0000000000220002</c:v>
                </c:pt>
                <c:pt idx="9">
                  <c:v>8.9999999999819984</c:v>
                </c:pt>
                <c:pt idx="10">
                  <c:v>10.000000000002</c:v>
                </c:pt>
                <c:pt idx="11">
                  <c:v>11.000000000022</c:v>
                </c:pt>
                <c:pt idx="12">
                  <c:v>11.999999999981998</c:v>
                </c:pt>
                <c:pt idx="13">
                  <c:v>13.000000000001998</c:v>
                </c:pt>
                <c:pt idx="14">
                  <c:v>14.000000000021998</c:v>
                </c:pt>
                <c:pt idx="15">
                  <c:v>14.999999999982002</c:v>
                </c:pt>
                <c:pt idx="16">
                  <c:v>16.000000000001997</c:v>
                </c:pt>
                <c:pt idx="17">
                  <c:v>17.000000000021998</c:v>
                </c:pt>
                <c:pt idx="18">
                  <c:v>17.999999999982002</c:v>
                </c:pt>
                <c:pt idx="19">
                  <c:v>19.000000000002</c:v>
                </c:pt>
                <c:pt idx="20">
                  <c:v>20.000000000021998</c:v>
                </c:pt>
                <c:pt idx="21">
                  <c:v>20.999999999981998</c:v>
                </c:pt>
                <c:pt idx="22">
                  <c:v>22.000000000002</c:v>
                </c:pt>
                <c:pt idx="23">
                  <c:v>23.000000000022002</c:v>
                </c:pt>
                <c:pt idx="24">
                  <c:v>23.999999999981998</c:v>
                </c:pt>
                <c:pt idx="25">
                  <c:v>25.000000000002</c:v>
                </c:pt>
                <c:pt idx="26">
                  <c:v>26.000000000021998</c:v>
                </c:pt>
                <c:pt idx="27">
                  <c:v>26.999999999982002</c:v>
                </c:pt>
                <c:pt idx="28">
                  <c:v>28.000000000002004</c:v>
                </c:pt>
                <c:pt idx="29">
                  <c:v>29.000000000022002</c:v>
                </c:pt>
                <c:pt idx="30">
                  <c:v>29.999999999981998</c:v>
                </c:pt>
                <c:pt idx="31">
                  <c:v>31.000000000002</c:v>
                </c:pt>
                <c:pt idx="32">
                  <c:v>32.000000000021998</c:v>
                </c:pt>
                <c:pt idx="33">
                  <c:v>32.999999999982002</c:v>
                </c:pt>
                <c:pt idx="34">
                  <c:v>34.000000000002004</c:v>
                </c:pt>
                <c:pt idx="35">
                  <c:v>35.000000000022006</c:v>
                </c:pt>
                <c:pt idx="36">
                  <c:v>35.999999999982002</c:v>
                </c:pt>
                <c:pt idx="37">
                  <c:v>37.000000000002004</c:v>
                </c:pt>
                <c:pt idx="38">
                  <c:v>38.000000000021998</c:v>
                </c:pt>
                <c:pt idx="39">
                  <c:v>38.999999999982002</c:v>
                </c:pt>
                <c:pt idx="40">
                  <c:v>40.000000000002004</c:v>
                </c:pt>
                <c:pt idx="41">
                  <c:v>41.000000000022006</c:v>
                </c:pt>
                <c:pt idx="42">
                  <c:v>41.999999999982002</c:v>
                </c:pt>
                <c:pt idx="43">
                  <c:v>43.000000000002004</c:v>
                </c:pt>
                <c:pt idx="44">
                  <c:v>44.000000000022006</c:v>
                </c:pt>
                <c:pt idx="45">
                  <c:v>44.999999999982002</c:v>
                </c:pt>
                <c:pt idx="46">
                  <c:v>46.000000000002004</c:v>
                </c:pt>
                <c:pt idx="47">
                  <c:v>47.000000000021998</c:v>
                </c:pt>
                <c:pt idx="48">
                  <c:v>47.999999999982002</c:v>
                </c:pt>
                <c:pt idx="49">
                  <c:v>49.000000000002004</c:v>
                </c:pt>
                <c:pt idx="50">
                  <c:v>50.000000000022006</c:v>
                </c:pt>
                <c:pt idx="51">
                  <c:v>50.999999999982002</c:v>
                </c:pt>
                <c:pt idx="52">
                  <c:v>52.000000000002004</c:v>
                </c:pt>
                <c:pt idx="53">
                  <c:v>53.000000000021998</c:v>
                </c:pt>
                <c:pt idx="54">
                  <c:v>53.999999999982002</c:v>
                </c:pt>
                <c:pt idx="55">
                  <c:v>55.000000000002004</c:v>
                </c:pt>
                <c:pt idx="56">
                  <c:v>56.000000000202</c:v>
                </c:pt>
                <c:pt idx="57">
                  <c:v>56.999999999802007</c:v>
                </c:pt>
                <c:pt idx="58">
                  <c:v>58.000000000002004</c:v>
                </c:pt>
                <c:pt idx="59">
                  <c:v>59.000000000202</c:v>
                </c:pt>
                <c:pt idx="60">
                  <c:v>59.999999999802</c:v>
                </c:pt>
                <c:pt idx="61">
                  <c:v>61.000000000002011</c:v>
                </c:pt>
                <c:pt idx="62">
                  <c:v>62.000000000202007</c:v>
                </c:pt>
                <c:pt idx="63">
                  <c:v>62.999999999802</c:v>
                </c:pt>
                <c:pt idx="64">
                  <c:v>64.000000000002004</c:v>
                </c:pt>
                <c:pt idx="65">
                  <c:v>65.000000000202007</c:v>
                </c:pt>
                <c:pt idx="66">
                  <c:v>65.999999999802</c:v>
                </c:pt>
                <c:pt idx="67">
                  <c:v>67.000000000002004</c:v>
                </c:pt>
                <c:pt idx="68">
                  <c:v>68.000000000201993</c:v>
                </c:pt>
                <c:pt idx="69">
                  <c:v>68.999999999802</c:v>
                </c:pt>
                <c:pt idx="70">
                  <c:v>70.000000000002004</c:v>
                </c:pt>
                <c:pt idx="71">
                  <c:v>71.000000000201993</c:v>
                </c:pt>
                <c:pt idx="72">
                  <c:v>71.999999999802014</c:v>
                </c:pt>
                <c:pt idx="73">
                  <c:v>73.000000000002004</c:v>
                </c:pt>
                <c:pt idx="74">
                  <c:v>74.000000000202007</c:v>
                </c:pt>
                <c:pt idx="75">
                  <c:v>74.999999999802</c:v>
                </c:pt>
                <c:pt idx="76">
                  <c:v>76.000000000002004</c:v>
                </c:pt>
                <c:pt idx="77">
                  <c:v>77.000000000202007</c:v>
                </c:pt>
                <c:pt idx="78">
                  <c:v>77.999999999802</c:v>
                </c:pt>
                <c:pt idx="79">
                  <c:v>79.000000000002004</c:v>
                </c:pt>
                <c:pt idx="80">
                  <c:v>80.000000000202007</c:v>
                </c:pt>
                <c:pt idx="81">
                  <c:v>80.999999999802</c:v>
                </c:pt>
                <c:pt idx="82">
                  <c:v>82.000000000002004</c:v>
                </c:pt>
                <c:pt idx="83">
                  <c:v>83.000000000201993</c:v>
                </c:pt>
                <c:pt idx="84">
                  <c:v>83.999999999802</c:v>
                </c:pt>
                <c:pt idx="85">
                  <c:v>85.000000000002004</c:v>
                </c:pt>
                <c:pt idx="86">
                  <c:v>86.000000000201993</c:v>
                </c:pt>
                <c:pt idx="87">
                  <c:v>86.999999999802014</c:v>
                </c:pt>
                <c:pt idx="88">
                  <c:v>88.000000000002004</c:v>
                </c:pt>
                <c:pt idx="89">
                  <c:v>89.000000000202007</c:v>
                </c:pt>
                <c:pt idx="90">
                  <c:v>89.999999999802</c:v>
                </c:pt>
                <c:pt idx="91">
                  <c:v>91.000000000002004</c:v>
                </c:pt>
                <c:pt idx="92">
                  <c:v>92.000000000202007</c:v>
                </c:pt>
                <c:pt idx="93">
                  <c:v>92.999999999802</c:v>
                </c:pt>
                <c:pt idx="94">
                  <c:v>94.000000000002004</c:v>
                </c:pt>
                <c:pt idx="95">
                  <c:v>95.000000000202007</c:v>
                </c:pt>
                <c:pt idx="96">
                  <c:v>95.999999999802</c:v>
                </c:pt>
                <c:pt idx="97">
                  <c:v>97.000000000002004</c:v>
                </c:pt>
                <c:pt idx="98">
                  <c:v>98.000000000201993</c:v>
                </c:pt>
                <c:pt idx="99">
                  <c:v>98.999999999802</c:v>
                </c:pt>
                <c:pt idx="100">
                  <c:v>100.000000000002</c:v>
                </c:pt>
                <c:pt idx="101">
                  <c:v>101.00000000020199</c:v>
                </c:pt>
                <c:pt idx="102">
                  <c:v>101.99999999980201</c:v>
                </c:pt>
                <c:pt idx="103">
                  <c:v>103.000000000002</c:v>
                </c:pt>
                <c:pt idx="104">
                  <c:v>104.00000000020201</c:v>
                </c:pt>
                <c:pt idx="105">
                  <c:v>104.999999999802</c:v>
                </c:pt>
                <c:pt idx="106">
                  <c:v>106.000000000002</c:v>
                </c:pt>
                <c:pt idx="107">
                  <c:v>107.00000000020201</c:v>
                </c:pt>
                <c:pt idx="108">
                  <c:v>107.999999999802</c:v>
                </c:pt>
                <c:pt idx="109">
                  <c:v>109.000000000002</c:v>
                </c:pt>
                <c:pt idx="110">
                  <c:v>110.00000000020201</c:v>
                </c:pt>
                <c:pt idx="111">
                  <c:v>110.999999999802</c:v>
                </c:pt>
                <c:pt idx="112">
                  <c:v>112.000000000002</c:v>
                </c:pt>
                <c:pt idx="113">
                  <c:v>113.00000000020199</c:v>
                </c:pt>
                <c:pt idx="114">
                  <c:v>113.999999999802</c:v>
                </c:pt>
                <c:pt idx="115">
                  <c:v>115.000000000002</c:v>
                </c:pt>
                <c:pt idx="116">
                  <c:v>116.00000000020199</c:v>
                </c:pt>
                <c:pt idx="117">
                  <c:v>116.999999999802</c:v>
                </c:pt>
                <c:pt idx="118">
                  <c:v>118.00000000000199</c:v>
                </c:pt>
                <c:pt idx="119">
                  <c:v>119.00000000020202</c:v>
                </c:pt>
                <c:pt idx="120">
                  <c:v>119.99999999980201</c:v>
                </c:pt>
                <c:pt idx="121">
                  <c:v>121.00000000000199</c:v>
                </c:pt>
                <c:pt idx="122">
                  <c:v>122.00000000020199</c:v>
                </c:pt>
                <c:pt idx="123">
                  <c:v>122.99999999980199</c:v>
                </c:pt>
                <c:pt idx="124">
                  <c:v>124.00000000000199</c:v>
                </c:pt>
                <c:pt idx="125">
                  <c:v>125.00000000020198</c:v>
                </c:pt>
                <c:pt idx="126">
                  <c:v>125.99999999980197</c:v>
                </c:pt>
                <c:pt idx="127">
                  <c:v>127.000000000002</c:v>
                </c:pt>
                <c:pt idx="128">
                  <c:v>128.00000000020199</c:v>
                </c:pt>
                <c:pt idx="129">
                  <c:v>128.99999999980199</c:v>
                </c:pt>
                <c:pt idx="130">
                  <c:v>130.00000000000199</c:v>
                </c:pt>
                <c:pt idx="131">
                  <c:v>131.00000000020199</c:v>
                </c:pt>
                <c:pt idx="132">
                  <c:v>131.99999999980199</c:v>
                </c:pt>
                <c:pt idx="133">
                  <c:v>133.00000000000199</c:v>
                </c:pt>
                <c:pt idx="134">
                  <c:v>134.00000000020199</c:v>
                </c:pt>
                <c:pt idx="135">
                  <c:v>134.99999999980199</c:v>
                </c:pt>
                <c:pt idx="136">
                  <c:v>136.00000000000199</c:v>
                </c:pt>
                <c:pt idx="137">
                  <c:v>137.00000000020199</c:v>
                </c:pt>
                <c:pt idx="138">
                  <c:v>137.99999999980199</c:v>
                </c:pt>
                <c:pt idx="139">
                  <c:v>139.00000000000199</c:v>
                </c:pt>
                <c:pt idx="140">
                  <c:v>140.00000000020199</c:v>
                </c:pt>
                <c:pt idx="141">
                  <c:v>140.99999999980199</c:v>
                </c:pt>
                <c:pt idx="142">
                  <c:v>142.00000000000199</c:v>
                </c:pt>
                <c:pt idx="143">
                  <c:v>143.00000000020199</c:v>
                </c:pt>
                <c:pt idx="144">
                  <c:v>143.99999999980199</c:v>
                </c:pt>
                <c:pt idx="145">
                  <c:v>145.00000000000199</c:v>
                </c:pt>
                <c:pt idx="146">
                  <c:v>146.00000000020199</c:v>
                </c:pt>
                <c:pt idx="147">
                  <c:v>146.99999999980199</c:v>
                </c:pt>
                <c:pt idx="148">
                  <c:v>148.00000000000199</c:v>
                </c:pt>
                <c:pt idx="149">
                  <c:v>149.00000000020199</c:v>
                </c:pt>
                <c:pt idx="150">
                  <c:v>149.99999999980199</c:v>
                </c:pt>
                <c:pt idx="151">
                  <c:v>151.00000000000199</c:v>
                </c:pt>
                <c:pt idx="152">
                  <c:v>152.00000000020199</c:v>
                </c:pt>
                <c:pt idx="153">
                  <c:v>152.99999999980199</c:v>
                </c:pt>
                <c:pt idx="154">
                  <c:v>154.00000000000199</c:v>
                </c:pt>
                <c:pt idx="155">
                  <c:v>155.00000000020199</c:v>
                </c:pt>
                <c:pt idx="156">
                  <c:v>155.99999999980199</c:v>
                </c:pt>
                <c:pt idx="157">
                  <c:v>157.00000000000199</c:v>
                </c:pt>
                <c:pt idx="158">
                  <c:v>158.00000000020199</c:v>
                </c:pt>
                <c:pt idx="159">
                  <c:v>158.99999999980199</c:v>
                </c:pt>
                <c:pt idx="160">
                  <c:v>160.00000000000199</c:v>
                </c:pt>
                <c:pt idx="161">
                  <c:v>161.00000000020199</c:v>
                </c:pt>
                <c:pt idx="162">
                  <c:v>161.99999999980199</c:v>
                </c:pt>
                <c:pt idx="163">
                  <c:v>163.00000000000199</c:v>
                </c:pt>
                <c:pt idx="164">
                  <c:v>164.00000000020199</c:v>
                </c:pt>
                <c:pt idx="165">
                  <c:v>164.99999999980199</c:v>
                </c:pt>
                <c:pt idx="166">
                  <c:v>166.00000000000199</c:v>
                </c:pt>
                <c:pt idx="167">
                  <c:v>167.00000000020199</c:v>
                </c:pt>
                <c:pt idx="168">
                  <c:v>167.99999999980199</c:v>
                </c:pt>
                <c:pt idx="169">
                  <c:v>169.00000000000199</c:v>
                </c:pt>
                <c:pt idx="170">
                  <c:v>170.00000000020199</c:v>
                </c:pt>
                <c:pt idx="171">
                  <c:v>170.99999999980199</c:v>
                </c:pt>
                <c:pt idx="172">
                  <c:v>172.00000000000199</c:v>
                </c:pt>
                <c:pt idx="173">
                  <c:v>173.00000000020199</c:v>
                </c:pt>
                <c:pt idx="174">
                  <c:v>173.99999999980199</c:v>
                </c:pt>
                <c:pt idx="175">
                  <c:v>175.00000000000199</c:v>
                </c:pt>
                <c:pt idx="176">
                  <c:v>176.00000000020199</c:v>
                </c:pt>
                <c:pt idx="177">
                  <c:v>176.99999999980199</c:v>
                </c:pt>
                <c:pt idx="178">
                  <c:v>178.00000000000199</c:v>
                </c:pt>
                <c:pt idx="179">
                  <c:v>179.00000000020199</c:v>
                </c:pt>
                <c:pt idx="180">
                  <c:v>179.99999999980199</c:v>
                </c:pt>
                <c:pt idx="181">
                  <c:v>181.00000000000199</c:v>
                </c:pt>
                <c:pt idx="182">
                  <c:v>182.00000000020199</c:v>
                </c:pt>
                <c:pt idx="183">
                  <c:v>182.99999999980199</c:v>
                </c:pt>
                <c:pt idx="184">
                  <c:v>184.00000000000199</c:v>
                </c:pt>
                <c:pt idx="185">
                  <c:v>185.00000000020199</c:v>
                </c:pt>
                <c:pt idx="186">
                  <c:v>185.99999999980199</c:v>
                </c:pt>
                <c:pt idx="187">
                  <c:v>187.00000000000199</c:v>
                </c:pt>
                <c:pt idx="188">
                  <c:v>188.00000000020199</c:v>
                </c:pt>
                <c:pt idx="189">
                  <c:v>188.99999999980199</c:v>
                </c:pt>
                <c:pt idx="190">
                  <c:v>190.00000000000199</c:v>
                </c:pt>
                <c:pt idx="191">
                  <c:v>191.00000000020199</c:v>
                </c:pt>
                <c:pt idx="192">
                  <c:v>191.99999999980199</c:v>
                </c:pt>
                <c:pt idx="193">
                  <c:v>193.00000000000199</c:v>
                </c:pt>
                <c:pt idx="194">
                  <c:v>194.00000000020199</c:v>
                </c:pt>
                <c:pt idx="195">
                  <c:v>194.99999999980199</c:v>
                </c:pt>
                <c:pt idx="196">
                  <c:v>196.00000000000199</c:v>
                </c:pt>
                <c:pt idx="197">
                  <c:v>197.00000000020199</c:v>
                </c:pt>
                <c:pt idx="198">
                  <c:v>197.99999999980199</c:v>
                </c:pt>
                <c:pt idx="199">
                  <c:v>199.00000000000199</c:v>
                </c:pt>
                <c:pt idx="200">
                  <c:v>200.00000000020199</c:v>
                </c:pt>
                <c:pt idx="201">
                  <c:v>200.99999999980199</c:v>
                </c:pt>
                <c:pt idx="202">
                  <c:v>202.00000000000199</c:v>
                </c:pt>
                <c:pt idx="203">
                  <c:v>203.00000000020199</c:v>
                </c:pt>
                <c:pt idx="204">
                  <c:v>203.99999999980199</c:v>
                </c:pt>
                <c:pt idx="205">
                  <c:v>205.00000000000199</c:v>
                </c:pt>
                <c:pt idx="206">
                  <c:v>206.00000000020199</c:v>
                </c:pt>
                <c:pt idx="207">
                  <c:v>206.99999999980199</c:v>
                </c:pt>
                <c:pt idx="208">
                  <c:v>208.00000000000199</c:v>
                </c:pt>
                <c:pt idx="209">
                  <c:v>209.00000000020199</c:v>
                </c:pt>
                <c:pt idx="210">
                  <c:v>209.99999999980199</c:v>
                </c:pt>
                <c:pt idx="211">
                  <c:v>211.00000000000199</c:v>
                </c:pt>
                <c:pt idx="212">
                  <c:v>212.00000000020199</c:v>
                </c:pt>
                <c:pt idx="213">
                  <c:v>212.99999999980199</c:v>
                </c:pt>
                <c:pt idx="214">
                  <c:v>214.00000000000199</c:v>
                </c:pt>
                <c:pt idx="215">
                  <c:v>215.00000000020199</c:v>
                </c:pt>
                <c:pt idx="216">
                  <c:v>215.99999999980199</c:v>
                </c:pt>
                <c:pt idx="217">
                  <c:v>217.00000000000199</c:v>
                </c:pt>
                <c:pt idx="218">
                  <c:v>218.00000000020199</c:v>
                </c:pt>
                <c:pt idx="219">
                  <c:v>218.99999999980199</c:v>
                </c:pt>
                <c:pt idx="220">
                  <c:v>220.00000000000199</c:v>
                </c:pt>
                <c:pt idx="221">
                  <c:v>221.00000000020199</c:v>
                </c:pt>
                <c:pt idx="222">
                  <c:v>221.99999999980199</c:v>
                </c:pt>
                <c:pt idx="223">
                  <c:v>223.00000000000199</c:v>
                </c:pt>
                <c:pt idx="224">
                  <c:v>224.00000000020199</c:v>
                </c:pt>
                <c:pt idx="225">
                  <c:v>224.99999999980199</c:v>
                </c:pt>
                <c:pt idx="226">
                  <c:v>226.00000000000199</c:v>
                </c:pt>
                <c:pt idx="227">
                  <c:v>227.00000000020199</c:v>
                </c:pt>
                <c:pt idx="228">
                  <c:v>227.99999999980199</c:v>
                </c:pt>
                <c:pt idx="229">
                  <c:v>229.00000000000199</c:v>
                </c:pt>
                <c:pt idx="230">
                  <c:v>230.00000000020199</c:v>
                </c:pt>
                <c:pt idx="231">
                  <c:v>230.99999999980199</c:v>
                </c:pt>
                <c:pt idx="232">
                  <c:v>232.00000000000199</c:v>
                </c:pt>
                <c:pt idx="233">
                  <c:v>233.00000000020199</c:v>
                </c:pt>
                <c:pt idx="234">
                  <c:v>233.99999999980199</c:v>
                </c:pt>
                <c:pt idx="235">
                  <c:v>235.00000000000199</c:v>
                </c:pt>
                <c:pt idx="236">
                  <c:v>236.00000000020199</c:v>
                </c:pt>
                <c:pt idx="237">
                  <c:v>236.99999999980199</c:v>
                </c:pt>
                <c:pt idx="238">
                  <c:v>238.00000000000199</c:v>
                </c:pt>
                <c:pt idx="239">
                  <c:v>239.00000000020196</c:v>
                </c:pt>
                <c:pt idx="240">
                  <c:v>239.99999999980196</c:v>
                </c:pt>
                <c:pt idx="241">
                  <c:v>241.00000000000196</c:v>
                </c:pt>
                <c:pt idx="242">
                  <c:v>242.00000000020196</c:v>
                </c:pt>
                <c:pt idx="243">
                  <c:v>242.99999999980201</c:v>
                </c:pt>
                <c:pt idx="244">
                  <c:v>244.00000000000202</c:v>
                </c:pt>
                <c:pt idx="245">
                  <c:v>245.00000000020202</c:v>
                </c:pt>
                <c:pt idx="246">
                  <c:v>245.99999999980201</c:v>
                </c:pt>
                <c:pt idx="247">
                  <c:v>247.00000000000199</c:v>
                </c:pt>
                <c:pt idx="248">
                  <c:v>248.00000000020199</c:v>
                </c:pt>
                <c:pt idx="249">
                  <c:v>248.99999999980199</c:v>
                </c:pt>
                <c:pt idx="250">
                  <c:v>250.00000000000199</c:v>
                </c:pt>
                <c:pt idx="251">
                  <c:v>251.00000000020199</c:v>
                </c:pt>
                <c:pt idx="252">
                  <c:v>251.99999999980199</c:v>
                </c:pt>
                <c:pt idx="253">
                  <c:v>253.00000000000199</c:v>
                </c:pt>
                <c:pt idx="254">
                  <c:v>254.00000000020196</c:v>
                </c:pt>
                <c:pt idx="255">
                  <c:v>254.99999999980196</c:v>
                </c:pt>
                <c:pt idx="256">
                  <c:v>256.00000000000199</c:v>
                </c:pt>
                <c:pt idx="257">
                  <c:v>257.00000000020196</c:v>
                </c:pt>
                <c:pt idx="258">
                  <c:v>257.99999999980201</c:v>
                </c:pt>
                <c:pt idx="259">
                  <c:v>259.00000000000199</c:v>
                </c:pt>
                <c:pt idx="260">
                  <c:v>260.00000000020202</c:v>
                </c:pt>
                <c:pt idx="261">
                  <c:v>260.99999999980201</c:v>
                </c:pt>
                <c:pt idx="262">
                  <c:v>262.00000000000199</c:v>
                </c:pt>
                <c:pt idx="263">
                  <c:v>263.00000000020202</c:v>
                </c:pt>
                <c:pt idx="264">
                  <c:v>263.99999999980201</c:v>
                </c:pt>
                <c:pt idx="265">
                  <c:v>265.00000000000199</c:v>
                </c:pt>
                <c:pt idx="266">
                  <c:v>266.00000000020196</c:v>
                </c:pt>
                <c:pt idx="267">
                  <c:v>266.99999999980196</c:v>
                </c:pt>
                <c:pt idx="268">
                  <c:v>268.00000000000199</c:v>
                </c:pt>
                <c:pt idx="269">
                  <c:v>269.00000000020196</c:v>
                </c:pt>
                <c:pt idx="270">
                  <c:v>269.99999999980196</c:v>
                </c:pt>
                <c:pt idx="271">
                  <c:v>271.00000000000199</c:v>
                </c:pt>
                <c:pt idx="272">
                  <c:v>272.00000000020196</c:v>
                </c:pt>
                <c:pt idx="273">
                  <c:v>272.99999999980201</c:v>
                </c:pt>
                <c:pt idx="274">
                  <c:v>274.00000000000199</c:v>
                </c:pt>
                <c:pt idx="275">
                  <c:v>275.00000000020202</c:v>
                </c:pt>
                <c:pt idx="276">
                  <c:v>275.99999999980201</c:v>
                </c:pt>
                <c:pt idx="277">
                  <c:v>277.00000000000199</c:v>
                </c:pt>
                <c:pt idx="278">
                  <c:v>278.00000000020202</c:v>
                </c:pt>
                <c:pt idx="279">
                  <c:v>278.99999999980201</c:v>
                </c:pt>
                <c:pt idx="280">
                  <c:v>280.00000000000199</c:v>
                </c:pt>
                <c:pt idx="281">
                  <c:v>281.00000000020196</c:v>
                </c:pt>
                <c:pt idx="282">
                  <c:v>281.99999999980196</c:v>
                </c:pt>
                <c:pt idx="283">
                  <c:v>283.00000000000199</c:v>
                </c:pt>
                <c:pt idx="284">
                  <c:v>284.00000000020196</c:v>
                </c:pt>
                <c:pt idx="285">
                  <c:v>284.99999999980196</c:v>
                </c:pt>
                <c:pt idx="286">
                  <c:v>286.00000000000199</c:v>
                </c:pt>
                <c:pt idx="287">
                  <c:v>287.00000000020196</c:v>
                </c:pt>
                <c:pt idx="288">
                  <c:v>287.99999999980201</c:v>
                </c:pt>
                <c:pt idx="289">
                  <c:v>289.00000000000199</c:v>
                </c:pt>
                <c:pt idx="290">
                  <c:v>290.00000000020202</c:v>
                </c:pt>
                <c:pt idx="291">
                  <c:v>290.99999999980201</c:v>
                </c:pt>
                <c:pt idx="292">
                  <c:v>292.00000000000199</c:v>
                </c:pt>
                <c:pt idx="293">
                  <c:v>293.00000000020202</c:v>
                </c:pt>
                <c:pt idx="294">
                  <c:v>293.99999999980201</c:v>
                </c:pt>
                <c:pt idx="295">
                  <c:v>295.00000000000199</c:v>
                </c:pt>
              </c:numCache>
            </c:numRef>
          </c:xVal>
          <c:yVal>
            <c:numRef>
              <c:f>'UV blue'!$E$8:$E$5000</c:f>
              <c:numCache>
                <c:formatCode>General</c:formatCode>
                <c:ptCount val="4993"/>
                <c:pt idx="0">
                  <c:v>6.17919921875</c:v>
                </c:pt>
                <c:pt idx="1">
                  <c:v>5.8874511718799996</c:v>
                </c:pt>
                <c:pt idx="2">
                  <c:v>5.0082397460900001</c:v>
                </c:pt>
                <c:pt idx="3">
                  <c:v>4.87548828125</c:v>
                </c:pt>
                <c:pt idx="4">
                  <c:v>4.7854614257800003</c:v>
                </c:pt>
                <c:pt idx="5">
                  <c:v>4.71435546875</c:v>
                </c:pt>
                <c:pt idx="6">
                  <c:v>4.6566772460900001</c:v>
                </c:pt>
                <c:pt idx="7">
                  <c:v>4.6023559570300003</c:v>
                </c:pt>
                <c:pt idx="8">
                  <c:v>4.5599365234400002</c:v>
                </c:pt>
                <c:pt idx="9">
                  <c:v>4.5196533203099998</c:v>
                </c:pt>
                <c:pt idx="10">
                  <c:v>4.4839477539099999</c:v>
                </c:pt>
                <c:pt idx="11">
                  <c:v>4.45068359375</c:v>
                </c:pt>
                <c:pt idx="12">
                  <c:v>4.4183349609400002</c:v>
                </c:pt>
                <c:pt idx="13">
                  <c:v>4.3896484375</c:v>
                </c:pt>
                <c:pt idx="14">
                  <c:v>4.3600463867199997</c:v>
                </c:pt>
                <c:pt idx="15">
                  <c:v>4.3365478515599998</c:v>
                </c:pt>
                <c:pt idx="16">
                  <c:v>4.3099975585900001</c:v>
                </c:pt>
                <c:pt idx="17">
                  <c:v>4.2849731445300003</c:v>
                </c:pt>
                <c:pt idx="18">
                  <c:v>4.2623901367199997</c:v>
                </c:pt>
                <c:pt idx="19">
                  <c:v>4.2398071289099999</c:v>
                </c:pt>
                <c:pt idx="20">
                  <c:v>4.2169189453099998</c:v>
                </c:pt>
                <c:pt idx="21">
                  <c:v>4.1979980468799996</c:v>
                </c:pt>
                <c:pt idx="22">
                  <c:v>4.1781616210900001</c:v>
                </c:pt>
                <c:pt idx="23">
                  <c:v>4.1586303710900001</c:v>
                </c:pt>
                <c:pt idx="24">
                  <c:v>4.1390991210900001</c:v>
                </c:pt>
                <c:pt idx="25">
                  <c:v>4.1223144531299996</c:v>
                </c:pt>
                <c:pt idx="26">
                  <c:v>4.1033935546900002</c:v>
                </c:pt>
                <c:pt idx="27">
                  <c:v>4.0872192382800003</c:v>
                </c:pt>
                <c:pt idx="28">
                  <c:v>4.0707397460900001</c:v>
                </c:pt>
                <c:pt idx="29">
                  <c:v>4.05517578125</c:v>
                </c:pt>
                <c:pt idx="30">
                  <c:v>4.0374755859400002</c:v>
                </c:pt>
                <c:pt idx="31">
                  <c:v>4.0206909179699997</c:v>
                </c:pt>
                <c:pt idx="32">
                  <c:v>4.0066528320300003</c:v>
                </c:pt>
                <c:pt idx="33">
                  <c:v>3.9910888671899998</c:v>
                </c:pt>
                <c:pt idx="34">
                  <c:v>3.9761352539099999</c:v>
                </c:pt>
                <c:pt idx="35">
                  <c:v>3.96118164063</c:v>
                </c:pt>
                <c:pt idx="36">
                  <c:v>3.9474487304700001</c:v>
                </c:pt>
                <c:pt idx="37">
                  <c:v>3.9312744140600002</c:v>
                </c:pt>
                <c:pt idx="38">
                  <c:v>3.9190673828100002</c:v>
                </c:pt>
                <c:pt idx="39">
                  <c:v>3.9059448242200001</c:v>
                </c:pt>
                <c:pt idx="40">
                  <c:v>3.8909912109399998</c:v>
                </c:pt>
                <c:pt idx="41">
                  <c:v>3.8787841796899998</c:v>
                </c:pt>
                <c:pt idx="42">
                  <c:v>3.8644409179700001</c:v>
                </c:pt>
                <c:pt idx="43">
                  <c:v>3.8522338867200001</c:v>
                </c:pt>
                <c:pt idx="44">
                  <c:v>3.84033203125</c:v>
                </c:pt>
                <c:pt idx="45">
                  <c:v>3.8290405273400001</c:v>
                </c:pt>
                <c:pt idx="46">
                  <c:v>3.8150024414099999</c:v>
                </c:pt>
                <c:pt idx="47">
                  <c:v>3.8031005859399998</c:v>
                </c:pt>
                <c:pt idx="48">
                  <c:v>3.7933349609399998</c:v>
                </c:pt>
                <c:pt idx="49">
                  <c:v>3.78051757813</c:v>
                </c:pt>
                <c:pt idx="50">
                  <c:v>3.7673950195299999</c:v>
                </c:pt>
                <c:pt idx="51">
                  <c:v>3.7576293945299999</c:v>
                </c:pt>
                <c:pt idx="52">
                  <c:v>3.7448120117200001</c:v>
                </c:pt>
                <c:pt idx="53">
                  <c:v>3.7344360351599999</c:v>
                </c:pt>
                <c:pt idx="54">
                  <c:v>3.7228393554700001</c:v>
                </c:pt>
                <c:pt idx="55">
                  <c:v>3.7149047851599999</c:v>
                </c:pt>
                <c:pt idx="56">
                  <c:v>3.7033081054700001</c:v>
                </c:pt>
                <c:pt idx="57">
                  <c:v>3.6935424804700001</c:v>
                </c:pt>
                <c:pt idx="58">
                  <c:v>3.6843872070299999</c:v>
                </c:pt>
                <c:pt idx="59">
                  <c:v>3.6721801757799999</c:v>
                </c:pt>
                <c:pt idx="60">
                  <c:v>3.6636352539099999</c:v>
                </c:pt>
                <c:pt idx="61">
                  <c:v>3.6514282226599999</c:v>
                </c:pt>
                <c:pt idx="62">
                  <c:v>3.6422729492200001</c:v>
                </c:pt>
                <c:pt idx="63">
                  <c:v>3.6318969726599999</c:v>
                </c:pt>
                <c:pt idx="64">
                  <c:v>3.6227416992200001</c:v>
                </c:pt>
                <c:pt idx="65">
                  <c:v>3.6123657226599999</c:v>
                </c:pt>
                <c:pt idx="66">
                  <c:v>3.6038208007799999</c:v>
                </c:pt>
                <c:pt idx="67">
                  <c:v>3.5971069335900001</c:v>
                </c:pt>
                <c:pt idx="68">
                  <c:v>3.5855102539099999</c:v>
                </c:pt>
                <c:pt idx="69">
                  <c:v>3.5772705078100002</c:v>
                </c:pt>
                <c:pt idx="70">
                  <c:v>3.5693359375</c:v>
                </c:pt>
                <c:pt idx="71">
                  <c:v>3.5595703125</c:v>
                </c:pt>
                <c:pt idx="72">
                  <c:v>3.5504150390600002</c:v>
                </c:pt>
                <c:pt idx="73">
                  <c:v>3.5446166992200001</c:v>
                </c:pt>
                <c:pt idx="74">
                  <c:v>3.5348510742200001</c:v>
                </c:pt>
                <c:pt idx="75">
                  <c:v>3.52783203125</c:v>
                </c:pt>
                <c:pt idx="76">
                  <c:v>3.51928710938</c:v>
                </c:pt>
                <c:pt idx="77">
                  <c:v>3.5104370117200001</c:v>
                </c:pt>
                <c:pt idx="78">
                  <c:v>3.5031127929700001</c:v>
                </c:pt>
                <c:pt idx="79">
                  <c:v>3.4942626953100002</c:v>
                </c:pt>
                <c:pt idx="80">
                  <c:v>3.4869384765600002</c:v>
                </c:pt>
                <c:pt idx="81">
                  <c:v>3.4786987304700001</c:v>
                </c:pt>
                <c:pt idx="82">
                  <c:v>3.4725952148400001</c:v>
                </c:pt>
                <c:pt idx="83">
                  <c:v>3.4661865234399998</c:v>
                </c:pt>
                <c:pt idx="84">
                  <c:v>3.45703125</c:v>
                </c:pt>
                <c:pt idx="85">
                  <c:v>3.4506225585900001</c:v>
                </c:pt>
                <c:pt idx="86">
                  <c:v>3.4442138671899998</c:v>
                </c:pt>
                <c:pt idx="87">
                  <c:v>3.4371948242200001</c:v>
                </c:pt>
                <c:pt idx="88">
                  <c:v>3.4304809570299999</c:v>
                </c:pt>
                <c:pt idx="89">
                  <c:v>3.4234619140600002</c:v>
                </c:pt>
                <c:pt idx="90">
                  <c:v>3.4170532226599999</c:v>
                </c:pt>
                <c:pt idx="91">
                  <c:v>3.4085083007799999</c:v>
                </c:pt>
                <c:pt idx="92">
                  <c:v>3.4039306640600002</c:v>
                </c:pt>
                <c:pt idx="93">
                  <c:v>3.3975219726599999</c:v>
                </c:pt>
                <c:pt idx="94">
                  <c:v>3.3895874023400001</c:v>
                </c:pt>
                <c:pt idx="95">
                  <c:v>3.3837890625</c:v>
                </c:pt>
                <c:pt idx="96">
                  <c:v>3.37890625</c:v>
                </c:pt>
                <c:pt idx="97">
                  <c:v>3.3731079101599999</c:v>
                </c:pt>
                <c:pt idx="98">
                  <c:v>3.36547851563</c:v>
                </c:pt>
                <c:pt idx="99">
                  <c:v>3.3609008789099999</c:v>
                </c:pt>
                <c:pt idx="100">
                  <c:v>3.3538818359399998</c:v>
                </c:pt>
                <c:pt idx="101">
                  <c:v>3.3486938476599999</c:v>
                </c:pt>
                <c:pt idx="102">
                  <c:v>3.34350585938</c:v>
                </c:pt>
                <c:pt idx="103">
                  <c:v>3.3367919921899998</c:v>
                </c:pt>
                <c:pt idx="104">
                  <c:v>3.3328247070299999</c:v>
                </c:pt>
                <c:pt idx="105">
                  <c:v>3.32641601563</c:v>
                </c:pt>
                <c:pt idx="106">
                  <c:v>3.3200073242200001</c:v>
                </c:pt>
                <c:pt idx="107">
                  <c:v>3.31665039063</c:v>
                </c:pt>
                <c:pt idx="108">
                  <c:v>3.3096313476599999</c:v>
                </c:pt>
                <c:pt idx="109">
                  <c:v>3.3056640625</c:v>
                </c:pt>
                <c:pt idx="110">
                  <c:v>3.2998657226599999</c:v>
                </c:pt>
                <c:pt idx="111">
                  <c:v>3.2952880859399998</c:v>
                </c:pt>
                <c:pt idx="112">
                  <c:v>3.2901000976599999</c:v>
                </c:pt>
                <c:pt idx="113">
                  <c:v>3.2855224609399998</c:v>
                </c:pt>
                <c:pt idx="114">
                  <c:v>3.2791137695299999</c:v>
                </c:pt>
                <c:pt idx="115">
                  <c:v>3.2745361328100002</c:v>
                </c:pt>
                <c:pt idx="116">
                  <c:v>3.2699584960900001</c:v>
                </c:pt>
                <c:pt idx="117">
                  <c:v>3.26538085938</c:v>
                </c:pt>
                <c:pt idx="118">
                  <c:v>3.2595825195299999</c:v>
                </c:pt>
                <c:pt idx="119">
                  <c:v>3.2559204101599999</c:v>
                </c:pt>
                <c:pt idx="120">
                  <c:v>3.2513427734399998</c:v>
                </c:pt>
                <c:pt idx="121">
                  <c:v>3.2461547851599999</c:v>
                </c:pt>
                <c:pt idx="122">
                  <c:v>3.2415771484399998</c:v>
                </c:pt>
                <c:pt idx="123">
                  <c:v>3.2388305664099999</c:v>
                </c:pt>
                <c:pt idx="124">
                  <c:v>3.2342529296899998</c:v>
                </c:pt>
                <c:pt idx="125">
                  <c:v>3.2284545898400001</c:v>
                </c:pt>
                <c:pt idx="126">
                  <c:v>3.2260131835900001</c:v>
                </c:pt>
                <c:pt idx="127">
                  <c:v>3.22143554688</c:v>
                </c:pt>
                <c:pt idx="128">
                  <c:v>3.2174682617200001</c:v>
                </c:pt>
                <c:pt idx="129">
                  <c:v>3.212890625</c:v>
                </c:pt>
                <c:pt idx="130">
                  <c:v>3.2086181640600002</c:v>
                </c:pt>
                <c:pt idx="131">
                  <c:v>3.2046508789099999</c:v>
                </c:pt>
                <c:pt idx="132">
                  <c:v>3.20190429688</c:v>
                </c:pt>
                <c:pt idx="133">
                  <c:v>3.1979370117200001</c:v>
                </c:pt>
                <c:pt idx="134">
                  <c:v>3.1927490234399998</c:v>
                </c:pt>
                <c:pt idx="135">
                  <c:v>3.1890869140600002</c:v>
                </c:pt>
                <c:pt idx="136">
                  <c:v>3.1863403320299999</c:v>
                </c:pt>
                <c:pt idx="137">
                  <c:v>3.1826782226599999</c:v>
                </c:pt>
                <c:pt idx="138">
                  <c:v>3.1793212890600002</c:v>
                </c:pt>
                <c:pt idx="139">
                  <c:v>3.1759643554700001</c:v>
                </c:pt>
                <c:pt idx="140">
                  <c:v>3.1719970703100002</c:v>
                </c:pt>
                <c:pt idx="141">
                  <c:v>3.16772460938</c:v>
                </c:pt>
                <c:pt idx="142">
                  <c:v>3.1661987304700001</c:v>
                </c:pt>
                <c:pt idx="143">
                  <c:v>3.16162109375</c:v>
                </c:pt>
                <c:pt idx="144">
                  <c:v>3.15673828125</c:v>
                </c:pt>
                <c:pt idx="145">
                  <c:v>3.1558227539099999</c:v>
                </c:pt>
                <c:pt idx="146">
                  <c:v>3.15063476563</c:v>
                </c:pt>
                <c:pt idx="147">
                  <c:v>3.1484985351599999</c:v>
                </c:pt>
                <c:pt idx="148">
                  <c:v>3.1451416015600002</c:v>
                </c:pt>
                <c:pt idx="149">
                  <c:v>3.1427001953100002</c:v>
                </c:pt>
                <c:pt idx="150">
                  <c:v>3.1405639648400001</c:v>
                </c:pt>
                <c:pt idx="151">
                  <c:v>3.1362915039099999</c:v>
                </c:pt>
                <c:pt idx="152">
                  <c:v>3.1341552734399998</c:v>
                </c:pt>
                <c:pt idx="153">
                  <c:v>3.1307983398400001</c:v>
                </c:pt>
                <c:pt idx="154">
                  <c:v>3.1277465820299999</c:v>
                </c:pt>
                <c:pt idx="155">
                  <c:v>3.12377929688</c:v>
                </c:pt>
                <c:pt idx="156">
                  <c:v>3.1219482421899998</c:v>
                </c:pt>
                <c:pt idx="157">
                  <c:v>3.1198120117200001</c:v>
                </c:pt>
                <c:pt idx="158">
                  <c:v>3.1167602539099999</c:v>
                </c:pt>
                <c:pt idx="159">
                  <c:v>3.11279296875</c:v>
                </c:pt>
                <c:pt idx="160">
                  <c:v>3.1100463867200001</c:v>
                </c:pt>
                <c:pt idx="161">
                  <c:v>3.1076049804700001</c:v>
                </c:pt>
                <c:pt idx="162">
                  <c:v>3.1048583984399998</c:v>
                </c:pt>
                <c:pt idx="163">
                  <c:v>3.1005859375</c:v>
                </c:pt>
                <c:pt idx="164">
                  <c:v>3.0996704101599999</c:v>
                </c:pt>
                <c:pt idx="165">
                  <c:v>3.0972290039099999</c:v>
                </c:pt>
                <c:pt idx="166">
                  <c:v>3.09448242188</c:v>
                </c:pt>
                <c:pt idx="167">
                  <c:v>3.09204101563</c:v>
                </c:pt>
                <c:pt idx="168">
                  <c:v>3.0886840820299999</c:v>
                </c:pt>
                <c:pt idx="169">
                  <c:v>3.0880737304700001</c:v>
                </c:pt>
                <c:pt idx="170">
                  <c:v>3.0844116210900001</c:v>
                </c:pt>
                <c:pt idx="171">
                  <c:v>3.0816650390600002</c:v>
                </c:pt>
                <c:pt idx="172">
                  <c:v>3.0792236328100002</c:v>
                </c:pt>
                <c:pt idx="173">
                  <c:v>3.0783081054700001</c:v>
                </c:pt>
                <c:pt idx="174">
                  <c:v>3.0740356445299999</c:v>
                </c:pt>
                <c:pt idx="175">
                  <c:v>3.07373046875</c:v>
                </c:pt>
                <c:pt idx="176">
                  <c:v>3.0706787109399998</c:v>
                </c:pt>
                <c:pt idx="177">
                  <c:v>3.0679321289099999</c:v>
                </c:pt>
                <c:pt idx="178">
                  <c:v>3.0636596679700001</c:v>
                </c:pt>
                <c:pt idx="179">
                  <c:v>3.0636596679700001</c:v>
                </c:pt>
                <c:pt idx="180">
                  <c:v>3.0633544921899998</c:v>
                </c:pt>
                <c:pt idx="181">
                  <c:v>3.0584716796899998</c:v>
                </c:pt>
                <c:pt idx="182">
                  <c:v>3.0569458007799999</c:v>
                </c:pt>
                <c:pt idx="183">
                  <c:v>3.0545043945299999</c:v>
                </c:pt>
                <c:pt idx="184">
                  <c:v>3.0523681640600002</c:v>
                </c:pt>
                <c:pt idx="185">
                  <c:v>3.0517578125</c:v>
                </c:pt>
                <c:pt idx="186">
                  <c:v>3.04809570313</c:v>
                </c:pt>
                <c:pt idx="187">
                  <c:v>3.0477905273400001</c:v>
                </c:pt>
                <c:pt idx="188">
                  <c:v>3.0447387695299999</c:v>
                </c:pt>
                <c:pt idx="189">
                  <c:v>3.0429077148400001</c:v>
                </c:pt>
                <c:pt idx="190">
                  <c:v>3.0419921875</c:v>
                </c:pt>
                <c:pt idx="191">
                  <c:v>3.03955078125</c:v>
                </c:pt>
                <c:pt idx="192">
                  <c:v>3.0374145507799999</c:v>
                </c:pt>
                <c:pt idx="193">
                  <c:v>3.0368041992200001</c:v>
                </c:pt>
                <c:pt idx="194">
                  <c:v>3.0331420898400001</c:v>
                </c:pt>
                <c:pt idx="195">
                  <c:v>3.0322265625</c:v>
                </c:pt>
                <c:pt idx="196">
                  <c:v>3.0303955078100002</c:v>
                </c:pt>
                <c:pt idx="197">
                  <c:v>3.02856445313</c:v>
                </c:pt>
                <c:pt idx="198">
                  <c:v>3.0270385742200001</c:v>
                </c:pt>
                <c:pt idx="199">
                  <c:v>3.0264282226599999</c:v>
                </c:pt>
                <c:pt idx="200">
                  <c:v>3.0221557617200001</c:v>
                </c:pt>
                <c:pt idx="201">
                  <c:v>3.0206298828100002</c:v>
                </c:pt>
                <c:pt idx="202">
                  <c:v>3.0206298828100002</c:v>
                </c:pt>
                <c:pt idx="203">
                  <c:v>3.0181884765600002</c:v>
                </c:pt>
                <c:pt idx="204">
                  <c:v>3.0154418945299999</c:v>
                </c:pt>
                <c:pt idx="205">
                  <c:v>3.0160522460900001</c:v>
                </c:pt>
                <c:pt idx="206">
                  <c:v>3.0123901367200001</c:v>
                </c:pt>
                <c:pt idx="207">
                  <c:v>3.01147460938</c:v>
                </c:pt>
                <c:pt idx="208">
                  <c:v>3.01025390625</c:v>
                </c:pt>
                <c:pt idx="209">
                  <c:v>3.0108642578100002</c:v>
                </c:pt>
                <c:pt idx="210">
                  <c:v>3.0062866210900001</c:v>
                </c:pt>
                <c:pt idx="211">
                  <c:v>3.0056762695299999</c:v>
                </c:pt>
                <c:pt idx="212">
                  <c:v>3.0038452148400001</c:v>
                </c:pt>
                <c:pt idx="213">
                  <c:v>3.0010986328100002</c:v>
                </c:pt>
                <c:pt idx="214">
                  <c:v>3.0010986328100002</c:v>
                </c:pt>
                <c:pt idx="215">
                  <c:v>2.998046875</c:v>
                </c:pt>
                <c:pt idx="216">
                  <c:v>2.99682617188</c:v>
                </c:pt>
                <c:pt idx="217">
                  <c:v>2.9953002929700001</c:v>
                </c:pt>
                <c:pt idx="218">
                  <c:v>2.9940795898400001</c:v>
                </c:pt>
                <c:pt idx="219">
                  <c:v>2.9928588867200001</c:v>
                </c:pt>
                <c:pt idx="220">
                  <c:v>2.99072265625</c:v>
                </c:pt>
                <c:pt idx="221">
                  <c:v>2.9901123046899998</c:v>
                </c:pt>
                <c:pt idx="222">
                  <c:v>2.98828125</c:v>
                </c:pt>
                <c:pt idx="223">
                  <c:v>2.98583984375</c:v>
                </c:pt>
                <c:pt idx="224">
                  <c:v>2.9855346679700001</c:v>
                </c:pt>
                <c:pt idx="225">
                  <c:v>2.9855346679700001</c:v>
                </c:pt>
                <c:pt idx="226">
                  <c:v>2.9812622070299999</c:v>
                </c:pt>
                <c:pt idx="227">
                  <c:v>2.9812622070299999</c:v>
                </c:pt>
                <c:pt idx="228">
                  <c:v>2.9803466796899998</c:v>
                </c:pt>
                <c:pt idx="229">
                  <c:v>2.97973632813</c:v>
                </c:pt>
                <c:pt idx="230">
                  <c:v>2.97729492188</c:v>
                </c:pt>
                <c:pt idx="231">
                  <c:v>2.9754638671899998</c:v>
                </c:pt>
                <c:pt idx="232">
                  <c:v>2.9751586914099999</c:v>
                </c:pt>
                <c:pt idx="233">
                  <c:v>2.9733276367200001</c:v>
                </c:pt>
                <c:pt idx="234">
                  <c:v>2.9714965820299999</c:v>
                </c:pt>
                <c:pt idx="235">
                  <c:v>2.9702758789099999</c:v>
                </c:pt>
                <c:pt idx="236">
                  <c:v>2.96997070313</c:v>
                </c:pt>
                <c:pt idx="237">
                  <c:v>2.96997070313</c:v>
                </c:pt>
                <c:pt idx="238">
                  <c:v>2.96875</c:v>
                </c:pt>
                <c:pt idx="239">
                  <c:v>2.96630859375</c:v>
                </c:pt>
                <c:pt idx="240">
                  <c:v>2.96508789063</c:v>
                </c:pt>
                <c:pt idx="241">
                  <c:v>2.9641723632799999</c:v>
                </c:pt>
                <c:pt idx="242">
                  <c:v>2.9647827148400001</c:v>
                </c:pt>
                <c:pt idx="243">
                  <c:v>2.9605102539099999</c:v>
                </c:pt>
                <c:pt idx="244">
                  <c:v>2.9617309570299999</c:v>
                </c:pt>
                <c:pt idx="245">
                  <c:v>2.9595947265600002</c:v>
                </c:pt>
                <c:pt idx="246">
                  <c:v>2.958984375</c:v>
                </c:pt>
                <c:pt idx="247">
                  <c:v>2.9559326171899998</c:v>
                </c:pt>
                <c:pt idx="248">
                  <c:v>2.95654296875</c:v>
                </c:pt>
                <c:pt idx="249">
                  <c:v>2.95532226563</c:v>
                </c:pt>
                <c:pt idx="250">
                  <c:v>2.9537963867200001</c:v>
                </c:pt>
                <c:pt idx="251">
                  <c:v>2.9544067382799999</c:v>
                </c:pt>
                <c:pt idx="252">
                  <c:v>2.9519653320299999</c:v>
                </c:pt>
                <c:pt idx="253">
                  <c:v>2.9513549804700001</c:v>
                </c:pt>
                <c:pt idx="254">
                  <c:v>2.9486083984399998</c:v>
                </c:pt>
                <c:pt idx="255">
                  <c:v>2.94921875</c:v>
                </c:pt>
                <c:pt idx="256">
                  <c:v>2.9473876953100002</c:v>
                </c:pt>
                <c:pt idx="257">
                  <c:v>2.9461669921899998</c:v>
                </c:pt>
                <c:pt idx="258">
                  <c:v>2.9461669921899998</c:v>
                </c:pt>
                <c:pt idx="259">
                  <c:v>2.9440307617200001</c:v>
                </c:pt>
                <c:pt idx="260">
                  <c:v>2.9434204101599999</c:v>
                </c:pt>
                <c:pt idx="261">
                  <c:v>2.9440307617200001</c:v>
                </c:pt>
                <c:pt idx="262">
                  <c:v>2.9409790039099999</c:v>
                </c:pt>
                <c:pt idx="263">
                  <c:v>2.9409790039099999</c:v>
                </c:pt>
                <c:pt idx="264">
                  <c:v>2.9397583007799999</c:v>
                </c:pt>
                <c:pt idx="265">
                  <c:v>2.9391479492200001</c:v>
                </c:pt>
                <c:pt idx="266">
                  <c:v>2.9376220703100002</c:v>
                </c:pt>
                <c:pt idx="267">
                  <c:v>2.9388427734399998</c:v>
                </c:pt>
                <c:pt idx="268">
                  <c:v>2.93579101563</c:v>
                </c:pt>
                <c:pt idx="269">
                  <c:v>2.9351806640600002</c:v>
                </c:pt>
                <c:pt idx="270">
                  <c:v>2.9336547851599999</c:v>
                </c:pt>
                <c:pt idx="271">
                  <c:v>2.9339599609399998</c:v>
                </c:pt>
                <c:pt idx="272">
                  <c:v>2.9324340820299999</c:v>
                </c:pt>
                <c:pt idx="273">
                  <c:v>2.9324340820299999</c:v>
                </c:pt>
                <c:pt idx="274">
                  <c:v>2.9312133789099999</c:v>
                </c:pt>
                <c:pt idx="275">
                  <c:v>2.9299926757799999</c:v>
                </c:pt>
                <c:pt idx="276">
                  <c:v>2.9287719726599999</c:v>
                </c:pt>
                <c:pt idx="277">
                  <c:v>2.92846679688</c:v>
                </c:pt>
                <c:pt idx="278">
                  <c:v>2.92846679688</c:v>
                </c:pt>
                <c:pt idx="279">
                  <c:v>2.9278564453100002</c:v>
                </c:pt>
                <c:pt idx="280">
                  <c:v>2.9248046875</c:v>
                </c:pt>
                <c:pt idx="281">
                  <c:v>2.9254150390600002</c:v>
                </c:pt>
                <c:pt idx="282">
                  <c:v>2.92358398438</c:v>
                </c:pt>
                <c:pt idx="283">
                  <c:v>2.9232788085900001</c:v>
                </c:pt>
                <c:pt idx="284">
                  <c:v>2.92358398438</c:v>
                </c:pt>
                <c:pt idx="285">
                  <c:v>2.9220581054700001</c:v>
                </c:pt>
                <c:pt idx="286">
                  <c:v>2.9214477539099999</c:v>
                </c:pt>
                <c:pt idx="287">
                  <c:v>2.9205322265600002</c:v>
                </c:pt>
                <c:pt idx="288">
                  <c:v>2.91870117188</c:v>
                </c:pt>
                <c:pt idx="289">
                  <c:v>2.9177856445299999</c:v>
                </c:pt>
                <c:pt idx="290">
                  <c:v>2.9183959960900001</c:v>
                </c:pt>
                <c:pt idx="291">
                  <c:v>2.9165649414099999</c:v>
                </c:pt>
                <c:pt idx="292">
                  <c:v>2.9165649414099999</c:v>
                </c:pt>
                <c:pt idx="293">
                  <c:v>2.9159545898400001</c:v>
                </c:pt>
                <c:pt idx="294">
                  <c:v>2.9135131835900001</c:v>
                </c:pt>
                <c:pt idx="295">
                  <c:v>2.9132080078100002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1.0000000000020006</c:v>
                </c:pt>
                <c:pt idx="2">
                  <c:v>2.0000000000220002</c:v>
                </c:pt>
                <c:pt idx="3">
                  <c:v>2.9999999999819997</c:v>
                </c:pt>
                <c:pt idx="4">
                  <c:v>4.0000000000020002</c:v>
                </c:pt>
                <c:pt idx="5">
                  <c:v>5.0000000000220002</c:v>
                </c:pt>
                <c:pt idx="6">
                  <c:v>5.9999999999820002</c:v>
                </c:pt>
                <c:pt idx="7">
                  <c:v>7.0000000000020011</c:v>
                </c:pt>
                <c:pt idx="8">
                  <c:v>8.0000000000220002</c:v>
                </c:pt>
                <c:pt idx="9">
                  <c:v>8.9999999999819984</c:v>
                </c:pt>
                <c:pt idx="10">
                  <c:v>10.000000000002</c:v>
                </c:pt>
                <c:pt idx="11">
                  <c:v>11.000000000022</c:v>
                </c:pt>
                <c:pt idx="12">
                  <c:v>11.999999999981998</c:v>
                </c:pt>
                <c:pt idx="13">
                  <c:v>13.000000000001998</c:v>
                </c:pt>
                <c:pt idx="14">
                  <c:v>14.000000000021998</c:v>
                </c:pt>
                <c:pt idx="15">
                  <c:v>14.999999999982002</c:v>
                </c:pt>
                <c:pt idx="16">
                  <c:v>16.000000000001997</c:v>
                </c:pt>
                <c:pt idx="17">
                  <c:v>17.000000000021998</c:v>
                </c:pt>
                <c:pt idx="18">
                  <c:v>17.999999999982002</c:v>
                </c:pt>
                <c:pt idx="19">
                  <c:v>19.000000000002</c:v>
                </c:pt>
                <c:pt idx="20">
                  <c:v>20.000000000021998</c:v>
                </c:pt>
                <c:pt idx="21">
                  <c:v>20.999999999981998</c:v>
                </c:pt>
                <c:pt idx="22">
                  <c:v>22.000000000002</c:v>
                </c:pt>
                <c:pt idx="23">
                  <c:v>23.000000000022002</c:v>
                </c:pt>
                <c:pt idx="24">
                  <c:v>23.999999999981998</c:v>
                </c:pt>
                <c:pt idx="25">
                  <c:v>25.000000000002</c:v>
                </c:pt>
                <c:pt idx="26">
                  <c:v>26.000000000021998</c:v>
                </c:pt>
                <c:pt idx="27">
                  <c:v>26.999999999982002</c:v>
                </c:pt>
                <c:pt idx="28">
                  <c:v>28.000000000002004</c:v>
                </c:pt>
                <c:pt idx="29">
                  <c:v>29.000000000022002</c:v>
                </c:pt>
                <c:pt idx="30">
                  <c:v>29.999999999981998</c:v>
                </c:pt>
                <c:pt idx="31">
                  <c:v>31.000000000002</c:v>
                </c:pt>
                <c:pt idx="32">
                  <c:v>32.000000000021998</c:v>
                </c:pt>
                <c:pt idx="33">
                  <c:v>32.999999999982002</c:v>
                </c:pt>
                <c:pt idx="34">
                  <c:v>34.000000000002004</c:v>
                </c:pt>
                <c:pt idx="35">
                  <c:v>35.000000000022006</c:v>
                </c:pt>
                <c:pt idx="36">
                  <c:v>35.999999999982002</c:v>
                </c:pt>
                <c:pt idx="37">
                  <c:v>37.000000000002004</c:v>
                </c:pt>
                <c:pt idx="38">
                  <c:v>38.000000000021998</c:v>
                </c:pt>
                <c:pt idx="39">
                  <c:v>38.999999999982002</c:v>
                </c:pt>
                <c:pt idx="40">
                  <c:v>40.000000000002004</c:v>
                </c:pt>
                <c:pt idx="41">
                  <c:v>41.000000000022006</c:v>
                </c:pt>
                <c:pt idx="42">
                  <c:v>41.999999999982002</c:v>
                </c:pt>
                <c:pt idx="43">
                  <c:v>43.000000000002004</c:v>
                </c:pt>
                <c:pt idx="44">
                  <c:v>44.000000000022006</c:v>
                </c:pt>
                <c:pt idx="45">
                  <c:v>44.999999999982002</c:v>
                </c:pt>
                <c:pt idx="46">
                  <c:v>46.000000000002004</c:v>
                </c:pt>
                <c:pt idx="47">
                  <c:v>47.000000000021998</c:v>
                </c:pt>
                <c:pt idx="48">
                  <c:v>47.999999999982002</c:v>
                </c:pt>
                <c:pt idx="49">
                  <c:v>49.000000000002004</c:v>
                </c:pt>
                <c:pt idx="50">
                  <c:v>50.000000000022006</c:v>
                </c:pt>
                <c:pt idx="51">
                  <c:v>50.999999999982002</c:v>
                </c:pt>
                <c:pt idx="52">
                  <c:v>52.000000000002004</c:v>
                </c:pt>
                <c:pt idx="53">
                  <c:v>53.000000000021998</c:v>
                </c:pt>
                <c:pt idx="54">
                  <c:v>53.999999999982002</c:v>
                </c:pt>
                <c:pt idx="55">
                  <c:v>55.000000000002004</c:v>
                </c:pt>
                <c:pt idx="56">
                  <c:v>56.000000000202</c:v>
                </c:pt>
                <c:pt idx="57">
                  <c:v>56.999999999802007</c:v>
                </c:pt>
                <c:pt idx="58">
                  <c:v>58.000000000002004</c:v>
                </c:pt>
                <c:pt idx="59">
                  <c:v>59.000000000202</c:v>
                </c:pt>
                <c:pt idx="60">
                  <c:v>59.999999999802</c:v>
                </c:pt>
                <c:pt idx="61">
                  <c:v>61.000000000002011</c:v>
                </c:pt>
                <c:pt idx="62">
                  <c:v>62.000000000202007</c:v>
                </c:pt>
                <c:pt idx="63">
                  <c:v>62.999999999802</c:v>
                </c:pt>
                <c:pt idx="64">
                  <c:v>64.000000000002004</c:v>
                </c:pt>
                <c:pt idx="65">
                  <c:v>65.000000000202007</c:v>
                </c:pt>
                <c:pt idx="66">
                  <c:v>65.999999999802</c:v>
                </c:pt>
                <c:pt idx="67">
                  <c:v>67.000000000002004</c:v>
                </c:pt>
                <c:pt idx="68">
                  <c:v>68.000000000201993</c:v>
                </c:pt>
                <c:pt idx="69">
                  <c:v>68.999999999802</c:v>
                </c:pt>
                <c:pt idx="70">
                  <c:v>70.000000000002004</c:v>
                </c:pt>
                <c:pt idx="71">
                  <c:v>71.000000000201993</c:v>
                </c:pt>
                <c:pt idx="72">
                  <c:v>71.999999999802014</c:v>
                </c:pt>
                <c:pt idx="73">
                  <c:v>73.000000000002004</c:v>
                </c:pt>
                <c:pt idx="74">
                  <c:v>74.000000000202007</c:v>
                </c:pt>
                <c:pt idx="75">
                  <c:v>74.999999999802</c:v>
                </c:pt>
                <c:pt idx="76">
                  <c:v>76.000000000002004</c:v>
                </c:pt>
                <c:pt idx="77">
                  <c:v>77.000000000202007</c:v>
                </c:pt>
                <c:pt idx="78">
                  <c:v>77.999999999802</c:v>
                </c:pt>
                <c:pt idx="79">
                  <c:v>79.000000000002004</c:v>
                </c:pt>
                <c:pt idx="80">
                  <c:v>80.000000000202007</c:v>
                </c:pt>
                <c:pt idx="81">
                  <c:v>80.999999999802</c:v>
                </c:pt>
                <c:pt idx="82">
                  <c:v>82.000000000002004</c:v>
                </c:pt>
                <c:pt idx="83">
                  <c:v>83.000000000201993</c:v>
                </c:pt>
                <c:pt idx="84">
                  <c:v>83.999999999802</c:v>
                </c:pt>
                <c:pt idx="85">
                  <c:v>85.000000000002004</c:v>
                </c:pt>
                <c:pt idx="86">
                  <c:v>86.000000000201993</c:v>
                </c:pt>
                <c:pt idx="87">
                  <c:v>86.999999999802014</c:v>
                </c:pt>
                <c:pt idx="88">
                  <c:v>88.000000000002004</c:v>
                </c:pt>
                <c:pt idx="89">
                  <c:v>89.000000000202007</c:v>
                </c:pt>
                <c:pt idx="90">
                  <c:v>89.999999999802</c:v>
                </c:pt>
                <c:pt idx="91">
                  <c:v>91.000000000002004</c:v>
                </c:pt>
                <c:pt idx="92">
                  <c:v>92.000000000202007</c:v>
                </c:pt>
                <c:pt idx="93">
                  <c:v>92.999999999802</c:v>
                </c:pt>
                <c:pt idx="94">
                  <c:v>94.000000000002004</c:v>
                </c:pt>
                <c:pt idx="95">
                  <c:v>95.000000000202007</c:v>
                </c:pt>
                <c:pt idx="96">
                  <c:v>95.999999999802</c:v>
                </c:pt>
                <c:pt idx="97">
                  <c:v>97.000000000002004</c:v>
                </c:pt>
                <c:pt idx="98">
                  <c:v>98.000000000201993</c:v>
                </c:pt>
                <c:pt idx="99">
                  <c:v>98.999999999802</c:v>
                </c:pt>
                <c:pt idx="100">
                  <c:v>100.000000000002</c:v>
                </c:pt>
                <c:pt idx="101">
                  <c:v>101.00000000020199</c:v>
                </c:pt>
                <c:pt idx="102">
                  <c:v>101.99999999980201</c:v>
                </c:pt>
                <c:pt idx="103">
                  <c:v>103.000000000002</c:v>
                </c:pt>
                <c:pt idx="104">
                  <c:v>104.00000000020201</c:v>
                </c:pt>
                <c:pt idx="105">
                  <c:v>104.999999999802</c:v>
                </c:pt>
                <c:pt idx="106">
                  <c:v>106.000000000002</c:v>
                </c:pt>
                <c:pt idx="107">
                  <c:v>107.00000000020201</c:v>
                </c:pt>
                <c:pt idx="108">
                  <c:v>107.999999999802</c:v>
                </c:pt>
                <c:pt idx="109">
                  <c:v>109.000000000002</c:v>
                </c:pt>
                <c:pt idx="110">
                  <c:v>110.00000000020201</c:v>
                </c:pt>
                <c:pt idx="111">
                  <c:v>110.999999999802</c:v>
                </c:pt>
                <c:pt idx="112">
                  <c:v>112.000000000002</c:v>
                </c:pt>
                <c:pt idx="113">
                  <c:v>113.00000000020199</c:v>
                </c:pt>
                <c:pt idx="114">
                  <c:v>113.999999999802</c:v>
                </c:pt>
                <c:pt idx="115">
                  <c:v>115.000000000002</c:v>
                </c:pt>
                <c:pt idx="116">
                  <c:v>116.00000000020199</c:v>
                </c:pt>
                <c:pt idx="117">
                  <c:v>116.999999999802</c:v>
                </c:pt>
                <c:pt idx="118">
                  <c:v>118.00000000000199</c:v>
                </c:pt>
                <c:pt idx="119">
                  <c:v>119.00000000020202</c:v>
                </c:pt>
                <c:pt idx="120">
                  <c:v>119.99999999980201</c:v>
                </c:pt>
                <c:pt idx="121">
                  <c:v>121.00000000000199</c:v>
                </c:pt>
                <c:pt idx="122">
                  <c:v>122.00000000020199</c:v>
                </c:pt>
                <c:pt idx="123">
                  <c:v>122.99999999980199</c:v>
                </c:pt>
                <c:pt idx="124">
                  <c:v>124.00000000000199</c:v>
                </c:pt>
                <c:pt idx="125">
                  <c:v>125.00000000020198</c:v>
                </c:pt>
                <c:pt idx="126">
                  <c:v>125.99999999980197</c:v>
                </c:pt>
                <c:pt idx="127">
                  <c:v>127.000000000002</c:v>
                </c:pt>
                <c:pt idx="128">
                  <c:v>128.00000000020199</c:v>
                </c:pt>
                <c:pt idx="129">
                  <c:v>128.99999999980199</c:v>
                </c:pt>
                <c:pt idx="130">
                  <c:v>130.00000000000199</c:v>
                </c:pt>
                <c:pt idx="131">
                  <c:v>131.00000000020199</c:v>
                </c:pt>
                <c:pt idx="132">
                  <c:v>131.99999999980199</c:v>
                </c:pt>
                <c:pt idx="133">
                  <c:v>133.00000000000199</c:v>
                </c:pt>
                <c:pt idx="134">
                  <c:v>134.00000000020199</c:v>
                </c:pt>
                <c:pt idx="135">
                  <c:v>134.99999999980199</c:v>
                </c:pt>
                <c:pt idx="136">
                  <c:v>136.00000000000199</c:v>
                </c:pt>
                <c:pt idx="137">
                  <c:v>137.00000000020199</c:v>
                </c:pt>
                <c:pt idx="138">
                  <c:v>137.99999999980199</c:v>
                </c:pt>
                <c:pt idx="139">
                  <c:v>139.00000000000199</c:v>
                </c:pt>
                <c:pt idx="140">
                  <c:v>140.00000000020199</c:v>
                </c:pt>
                <c:pt idx="141">
                  <c:v>140.99999999980199</c:v>
                </c:pt>
                <c:pt idx="142">
                  <c:v>142.00000000000199</c:v>
                </c:pt>
                <c:pt idx="143">
                  <c:v>143.00000000020199</c:v>
                </c:pt>
                <c:pt idx="144">
                  <c:v>143.99999999980199</c:v>
                </c:pt>
                <c:pt idx="145">
                  <c:v>145.00000000000199</c:v>
                </c:pt>
                <c:pt idx="146">
                  <c:v>146.00000000020199</c:v>
                </c:pt>
                <c:pt idx="147">
                  <c:v>146.99999999980199</c:v>
                </c:pt>
                <c:pt idx="148">
                  <c:v>148.00000000000199</c:v>
                </c:pt>
                <c:pt idx="149">
                  <c:v>149.00000000020199</c:v>
                </c:pt>
                <c:pt idx="150">
                  <c:v>149.99999999980199</c:v>
                </c:pt>
                <c:pt idx="151">
                  <c:v>151.00000000000199</c:v>
                </c:pt>
                <c:pt idx="152">
                  <c:v>152.00000000020199</c:v>
                </c:pt>
                <c:pt idx="153">
                  <c:v>152.99999999980199</c:v>
                </c:pt>
                <c:pt idx="154">
                  <c:v>154.00000000000199</c:v>
                </c:pt>
                <c:pt idx="155">
                  <c:v>155.00000000020199</c:v>
                </c:pt>
                <c:pt idx="156">
                  <c:v>155.99999999980199</c:v>
                </c:pt>
                <c:pt idx="157">
                  <c:v>157.00000000000199</c:v>
                </c:pt>
                <c:pt idx="158">
                  <c:v>158.00000000020199</c:v>
                </c:pt>
                <c:pt idx="159">
                  <c:v>158.99999999980199</c:v>
                </c:pt>
                <c:pt idx="160">
                  <c:v>160.00000000000199</c:v>
                </c:pt>
                <c:pt idx="161">
                  <c:v>161.00000000020199</c:v>
                </c:pt>
                <c:pt idx="162">
                  <c:v>161.99999999980199</c:v>
                </c:pt>
                <c:pt idx="163">
                  <c:v>163.00000000000199</c:v>
                </c:pt>
                <c:pt idx="164">
                  <c:v>164.00000000020199</c:v>
                </c:pt>
                <c:pt idx="165">
                  <c:v>164.99999999980199</c:v>
                </c:pt>
                <c:pt idx="166">
                  <c:v>166.00000000000199</c:v>
                </c:pt>
                <c:pt idx="167">
                  <c:v>167.00000000020199</c:v>
                </c:pt>
                <c:pt idx="168">
                  <c:v>167.99999999980199</c:v>
                </c:pt>
                <c:pt idx="169">
                  <c:v>169.00000000000199</c:v>
                </c:pt>
                <c:pt idx="170">
                  <c:v>170.00000000020199</c:v>
                </c:pt>
                <c:pt idx="171">
                  <c:v>170.99999999980199</c:v>
                </c:pt>
                <c:pt idx="172">
                  <c:v>172.00000000000199</c:v>
                </c:pt>
                <c:pt idx="173">
                  <c:v>173.00000000020199</c:v>
                </c:pt>
                <c:pt idx="174">
                  <c:v>173.99999999980199</c:v>
                </c:pt>
                <c:pt idx="175">
                  <c:v>175.00000000000199</c:v>
                </c:pt>
                <c:pt idx="176">
                  <c:v>176.00000000020199</c:v>
                </c:pt>
                <c:pt idx="177">
                  <c:v>176.99999999980199</c:v>
                </c:pt>
                <c:pt idx="178">
                  <c:v>178.00000000000199</c:v>
                </c:pt>
                <c:pt idx="179">
                  <c:v>179.00000000020199</c:v>
                </c:pt>
                <c:pt idx="180">
                  <c:v>179.99999999980199</c:v>
                </c:pt>
                <c:pt idx="181">
                  <c:v>181.00000000000199</c:v>
                </c:pt>
                <c:pt idx="182">
                  <c:v>182.00000000020199</c:v>
                </c:pt>
                <c:pt idx="183">
                  <c:v>182.99999999980199</c:v>
                </c:pt>
                <c:pt idx="184">
                  <c:v>184.00000000000199</c:v>
                </c:pt>
                <c:pt idx="185">
                  <c:v>185.00000000020199</c:v>
                </c:pt>
                <c:pt idx="186">
                  <c:v>185.99999999980199</c:v>
                </c:pt>
                <c:pt idx="187">
                  <c:v>187.00000000000199</c:v>
                </c:pt>
                <c:pt idx="188">
                  <c:v>188.00000000020199</c:v>
                </c:pt>
                <c:pt idx="189">
                  <c:v>188.99999999980199</c:v>
                </c:pt>
                <c:pt idx="190">
                  <c:v>190.00000000000199</c:v>
                </c:pt>
                <c:pt idx="191">
                  <c:v>191.00000000020199</c:v>
                </c:pt>
                <c:pt idx="192">
                  <c:v>191.99999999980199</c:v>
                </c:pt>
                <c:pt idx="193">
                  <c:v>193.00000000000199</c:v>
                </c:pt>
                <c:pt idx="194">
                  <c:v>194.00000000020199</c:v>
                </c:pt>
                <c:pt idx="195">
                  <c:v>194.99999999980199</c:v>
                </c:pt>
                <c:pt idx="196">
                  <c:v>196.00000000000199</c:v>
                </c:pt>
                <c:pt idx="197">
                  <c:v>197.00000000020199</c:v>
                </c:pt>
                <c:pt idx="198">
                  <c:v>197.99999999980199</c:v>
                </c:pt>
                <c:pt idx="199">
                  <c:v>199.00000000000199</c:v>
                </c:pt>
                <c:pt idx="200">
                  <c:v>200.00000000020199</c:v>
                </c:pt>
                <c:pt idx="201">
                  <c:v>200.99999999980199</c:v>
                </c:pt>
                <c:pt idx="202">
                  <c:v>202.00000000000199</c:v>
                </c:pt>
                <c:pt idx="203">
                  <c:v>203.00000000020199</c:v>
                </c:pt>
                <c:pt idx="204">
                  <c:v>203.99999999980199</c:v>
                </c:pt>
                <c:pt idx="205">
                  <c:v>205.00000000000199</c:v>
                </c:pt>
                <c:pt idx="206">
                  <c:v>206.00000000020199</c:v>
                </c:pt>
                <c:pt idx="207">
                  <c:v>206.99999999980199</c:v>
                </c:pt>
                <c:pt idx="208">
                  <c:v>208.00000000000199</c:v>
                </c:pt>
                <c:pt idx="209">
                  <c:v>209.00000000020199</c:v>
                </c:pt>
                <c:pt idx="210">
                  <c:v>209.99999999980199</c:v>
                </c:pt>
                <c:pt idx="211">
                  <c:v>211.00000000000199</c:v>
                </c:pt>
                <c:pt idx="212">
                  <c:v>212.00000000020199</c:v>
                </c:pt>
                <c:pt idx="213">
                  <c:v>212.99999999980199</c:v>
                </c:pt>
                <c:pt idx="214">
                  <c:v>214.00000000000199</c:v>
                </c:pt>
                <c:pt idx="215">
                  <c:v>215.00000000020199</c:v>
                </c:pt>
                <c:pt idx="216">
                  <c:v>215.99999999980199</c:v>
                </c:pt>
                <c:pt idx="217">
                  <c:v>217.00000000000199</c:v>
                </c:pt>
                <c:pt idx="218">
                  <c:v>218.00000000020199</c:v>
                </c:pt>
                <c:pt idx="219">
                  <c:v>218.99999999980199</c:v>
                </c:pt>
                <c:pt idx="220">
                  <c:v>220.00000000000199</c:v>
                </c:pt>
                <c:pt idx="221">
                  <c:v>221.00000000020199</c:v>
                </c:pt>
                <c:pt idx="222">
                  <c:v>221.99999999980199</c:v>
                </c:pt>
                <c:pt idx="223">
                  <c:v>223.00000000000199</c:v>
                </c:pt>
                <c:pt idx="224">
                  <c:v>224.00000000020199</c:v>
                </c:pt>
                <c:pt idx="225">
                  <c:v>224.99999999980199</c:v>
                </c:pt>
                <c:pt idx="226">
                  <c:v>226.00000000000199</c:v>
                </c:pt>
                <c:pt idx="227">
                  <c:v>227.00000000020199</c:v>
                </c:pt>
                <c:pt idx="228">
                  <c:v>227.99999999980199</c:v>
                </c:pt>
                <c:pt idx="229">
                  <c:v>229.00000000000199</c:v>
                </c:pt>
                <c:pt idx="230">
                  <c:v>230.00000000020199</c:v>
                </c:pt>
                <c:pt idx="231">
                  <c:v>230.99999999980199</c:v>
                </c:pt>
                <c:pt idx="232">
                  <c:v>232.00000000000199</c:v>
                </c:pt>
                <c:pt idx="233">
                  <c:v>233.00000000020199</c:v>
                </c:pt>
                <c:pt idx="234">
                  <c:v>233.99999999980199</c:v>
                </c:pt>
                <c:pt idx="235">
                  <c:v>235.00000000000199</c:v>
                </c:pt>
                <c:pt idx="236">
                  <c:v>236.00000000020199</c:v>
                </c:pt>
                <c:pt idx="237">
                  <c:v>236.99999999980199</c:v>
                </c:pt>
                <c:pt idx="238">
                  <c:v>238.00000000000199</c:v>
                </c:pt>
                <c:pt idx="239">
                  <c:v>239.00000000020196</c:v>
                </c:pt>
                <c:pt idx="240">
                  <c:v>239.99999999980196</c:v>
                </c:pt>
                <c:pt idx="241">
                  <c:v>241.00000000000196</c:v>
                </c:pt>
                <c:pt idx="242">
                  <c:v>242.00000000020196</c:v>
                </c:pt>
                <c:pt idx="243">
                  <c:v>242.99999999980201</c:v>
                </c:pt>
                <c:pt idx="244">
                  <c:v>244.00000000000202</c:v>
                </c:pt>
                <c:pt idx="245">
                  <c:v>245.00000000020202</c:v>
                </c:pt>
                <c:pt idx="246">
                  <c:v>245.99999999980201</c:v>
                </c:pt>
                <c:pt idx="247">
                  <c:v>247.00000000000199</c:v>
                </c:pt>
                <c:pt idx="248">
                  <c:v>248.00000000020199</c:v>
                </c:pt>
                <c:pt idx="249">
                  <c:v>248.99999999980199</c:v>
                </c:pt>
                <c:pt idx="250">
                  <c:v>250.00000000000199</c:v>
                </c:pt>
                <c:pt idx="251">
                  <c:v>251.00000000020199</c:v>
                </c:pt>
                <c:pt idx="252">
                  <c:v>251.99999999980199</c:v>
                </c:pt>
                <c:pt idx="253">
                  <c:v>253.00000000000199</c:v>
                </c:pt>
                <c:pt idx="254">
                  <c:v>254.00000000020196</c:v>
                </c:pt>
                <c:pt idx="255">
                  <c:v>254.99999999980196</c:v>
                </c:pt>
                <c:pt idx="256">
                  <c:v>256.00000000000199</c:v>
                </c:pt>
                <c:pt idx="257">
                  <c:v>257.00000000020196</c:v>
                </c:pt>
                <c:pt idx="258">
                  <c:v>257.99999999980201</c:v>
                </c:pt>
                <c:pt idx="259">
                  <c:v>259.00000000000199</c:v>
                </c:pt>
                <c:pt idx="260">
                  <c:v>260.00000000020202</c:v>
                </c:pt>
                <c:pt idx="261">
                  <c:v>260.99999999980201</c:v>
                </c:pt>
                <c:pt idx="262">
                  <c:v>262.00000000000199</c:v>
                </c:pt>
                <c:pt idx="263">
                  <c:v>263.00000000020202</c:v>
                </c:pt>
                <c:pt idx="264">
                  <c:v>263.99999999980201</c:v>
                </c:pt>
                <c:pt idx="265">
                  <c:v>265.00000000000199</c:v>
                </c:pt>
                <c:pt idx="266">
                  <c:v>266.00000000020196</c:v>
                </c:pt>
                <c:pt idx="267">
                  <c:v>266.99999999980196</c:v>
                </c:pt>
                <c:pt idx="268">
                  <c:v>268.00000000000199</c:v>
                </c:pt>
                <c:pt idx="269">
                  <c:v>269.00000000020196</c:v>
                </c:pt>
                <c:pt idx="270">
                  <c:v>269.99999999980196</c:v>
                </c:pt>
                <c:pt idx="271">
                  <c:v>271.00000000000199</c:v>
                </c:pt>
                <c:pt idx="272">
                  <c:v>272.00000000020196</c:v>
                </c:pt>
                <c:pt idx="273">
                  <c:v>272.99999999980201</c:v>
                </c:pt>
                <c:pt idx="274">
                  <c:v>274.00000000000199</c:v>
                </c:pt>
                <c:pt idx="275">
                  <c:v>275.00000000020202</c:v>
                </c:pt>
                <c:pt idx="276">
                  <c:v>275.99999999980201</c:v>
                </c:pt>
                <c:pt idx="277">
                  <c:v>277.00000000000199</c:v>
                </c:pt>
                <c:pt idx="278">
                  <c:v>278.00000000020202</c:v>
                </c:pt>
                <c:pt idx="279">
                  <c:v>278.99999999980201</c:v>
                </c:pt>
                <c:pt idx="280">
                  <c:v>280.00000000000199</c:v>
                </c:pt>
                <c:pt idx="281">
                  <c:v>281.00000000020196</c:v>
                </c:pt>
                <c:pt idx="282">
                  <c:v>281.99999999980196</c:v>
                </c:pt>
                <c:pt idx="283">
                  <c:v>283.00000000000199</c:v>
                </c:pt>
                <c:pt idx="284">
                  <c:v>284.00000000020196</c:v>
                </c:pt>
                <c:pt idx="285">
                  <c:v>284.99999999980196</c:v>
                </c:pt>
                <c:pt idx="286">
                  <c:v>286.00000000000199</c:v>
                </c:pt>
                <c:pt idx="287">
                  <c:v>287.00000000020196</c:v>
                </c:pt>
                <c:pt idx="288">
                  <c:v>287.99999999980201</c:v>
                </c:pt>
                <c:pt idx="289">
                  <c:v>289.00000000000199</c:v>
                </c:pt>
                <c:pt idx="290">
                  <c:v>290.00000000020202</c:v>
                </c:pt>
                <c:pt idx="291">
                  <c:v>290.99999999980201</c:v>
                </c:pt>
                <c:pt idx="292">
                  <c:v>292.00000000000199</c:v>
                </c:pt>
                <c:pt idx="293">
                  <c:v>293.00000000020202</c:v>
                </c:pt>
                <c:pt idx="294">
                  <c:v>293.99999999980201</c:v>
                </c:pt>
                <c:pt idx="295">
                  <c:v>295.00000000000199</c:v>
                </c:pt>
              </c:numCache>
            </c:numRef>
          </c:xVal>
          <c:yVal>
            <c:numRef>
              <c:f>'UV blue'!$F$8:$F$5000</c:f>
              <c:numCache>
                <c:formatCode>General</c:formatCode>
                <c:ptCount val="4993"/>
                <c:pt idx="0">
                  <c:v>4.937272169792057</c:v>
                </c:pt>
                <c:pt idx="1">
                  <c:v>4.9031594364501832</c:v>
                </c:pt>
                <c:pt idx="2">
                  <c:v>4.8696346857268527</c:v>
                </c:pt>
                <c:pt idx="3">
                  <c:v>4.83668778288824</c:v>
                </c:pt>
                <c:pt idx="4">
                  <c:v>4.8043087678809231</c:v>
                </c:pt>
                <c:pt idx="5">
                  <c:v>4.7724878523333816</c:v>
                </c:pt>
                <c:pt idx="6">
                  <c:v>4.7412154165908245</c:v>
                </c:pt>
                <c:pt idx="7">
                  <c:v>4.7104820068016391</c:v>
                </c:pt>
                <c:pt idx="8">
                  <c:v>4.6802783320706851</c:v>
                </c:pt>
                <c:pt idx="9">
                  <c:v>4.6505952616448312</c:v>
                </c:pt>
                <c:pt idx="10">
                  <c:v>4.6214238221474728</c:v>
                </c:pt>
                <c:pt idx="11">
                  <c:v>4.59275519487651</c:v>
                </c:pt>
                <c:pt idx="12">
                  <c:v>4.564580713132921</c:v>
                </c:pt>
                <c:pt idx="13">
                  <c:v>4.5368918595958334</c:v>
                </c:pt>
                <c:pt idx="14">
                  <c:v>4.5096802637578239</c:v>
                </c:pt>
                <c:pt idx="15">
                  <c:v>4.4829376993892671</c:v>
                </c:pt>
                <c:pt idx="16">
                  <c:v>4.4566560820468073</c:v>
                </c:pt>
                <c:pt idx="17">
                  <c:v>4.4308274666390108</c:v>
                </c:pt>
                <c:pt idx="18">
                  <c:v>4.405444045019582</c:v>
                </c:pt>
                <c:pt idx="19">
                  <c:v>4.3804981436224626</c:v>
                </c:pt>
                <c:pt idx="20">
                  <c:v>4.3559822211512049</c:v>
                </c:pt>
                <c:pt idx="21">
                  <c:v>4.3318888662945083</c:v>
                </c:pt>
                <c:pt idx="22">
                  <c:v>4.3082107954815125</c:v>
                </c:pt>
                <c:pt idx="23">
                  <c:v>4.284940850688602</c:v>
                </c:pt>
                <c:pt idx="24">
                  <c:v>4.2620719972710477</c:v>
                </c:pt>
                <c:pt idx="25">
                  <c:v>4.239597321832381</c:v>
                </c:pt>
                <c:pt idx="26">
                  <c:v>4.2175100301426669</c:v>
                </c:pt>
                <c:pt idx="27">
                  <c:v>4.1958034450803448</c:v>
                </c:pt>
                <c:pt idx="28">
                  <c:v>4.1744710046098916</c:v>
                </c:pt>
                <c:pt idx="29">
                  <c:v>4.1535062598058925</c:v>
                </c:pt>
                <c:pt idx="30">
                  <c:v>4.1329028728994839</c:v>
                </c:pt>
                <c:pt idx="31">
                  <c:v>4.1126546153587995</c:v>
                </c:pt>
                <c:pt idx="32">
                  <c:v>4.0927553660134617</c:v>
                </c:pt>
                <c:pt idx="33">
                  <c:v>4.0731991092003152</c:v>
                </c:pt>
                <c:pt idx="34">
                  <c:v>4.0539799329414263</c:v>
                </c:pt>
                <c:pt idx="35">
                  <c:v>4.0350920271638966</c:v>
                </c:pt>
                <c:pt idx="36">
                  <c:v>4.016529681939832</c:v>
                </c:pt>
                <c:pt idx="37">
                  <c:v>3.9982872857569478</c:v>
                </c:pt>
                <c:pt idx="38">
                  <c:v>3.9803593238288535</c:v>
                </c:pt>
                <c:pt idx="39">
                  <c:v>3.9627403764244749</c:v>
                </c:pt>
                <c:pt idx="40">
                  <c:v>3.9454251172265478</c:v>
                </c:pt>
                <c:pt idx="41">
                  <c:v>3.928408311727785</c:v>
                </c:pt>
                <c:pt idx="42">
                  <c:v>3.9116848156451978</c:v>
                </c:pt>
                <c:pt idx="43">
                  <c:v>3.8952495733620216</c:v>
                </c:pt>
                <c:pt idx="44">
                  <c:v>3.8790976164053887</c:v>
                </c:pt>
                <c:pt idx="45">
                  <c:v>3.8632240619412443</c:v>
                </c:pt>
                <c:pt idx="46">
                  <c:v>3.8476241112954552</c:v>
                </c:pt>
                <c:pt idx="47">
                  <c:v>3.8322930485088538</c:v>
                </c:pt>
                <c:pt idx="48">
                  <c:v>3.817226238908646</c:v>
                </c:pt>
                <c:pt idx="49">
                  <c:v>3.8024191277046833</c:v>
                </c:pt>
                <c:pt idx="50">
                  <c:v>3.7878672386179435</c:v>
                </c:pt>
                <c:pt idx="51">
                  <c:v>3.7735661725245437</c:v>
                </c:pt>
                <c:pt idx="52">
                  <c:v>3.7595116061233549</c:v>
                </c:pt>
                <c:pt idx="53">
                  <c:v>3.7456992906341871</c:v>
                </c:pt>
                <c:pt idx="54">
                  <c:v>3.7321250505107195</c:v>
                </c:pt>
                <c:pt idx="55">
                  <c:v>3.7187847821758284</c:v>
                </c:pt>
                <c:pt idx="56">
                  <c:v>3.7056744527835992</c:v>
                </c:pt>
                <c:pt idx="57">
                  <c:v>3.6927900990116616</c:v>
                </c:pt>
                <c:pt idx="58">
                  <c:v>3.6801278258259056</c:v>
                </c:pt>
                <c:pt idx="59">
                  <c:v>3.6676838053517948</c:v>
                </c:pt>
                <c:pt idx="60">
                  <c:v>3.6554542756933937</c:v>
                </c:pt>
                <c:pt idx="61">
                  <c:v>3.6434355397746967</c:v>
                </c:pt>
                <c:pt idx="62">
                  <c:v>3.6316239642660086</c:v>
                </c:pt>
                <c:pt idx="63">
                  <c:v>3.6200159784629911</c:v>
                </c:pt>
                <c:pt idx="64">
                  <c:v>3.6086080731868777</c:v>
                </c:pt>
                <c:pt idx="65">
                  <c:v>3.5973967997654226</c:v>
                </c:pt>
                <c:pt idx="66">
                  <c:v>3.5863787689689151</c:v>
                </c:pt>
                <c:pt idx="67">
                  <c:v>3.5755506499662904</c:v>
                </c:pt>
                <c:pt idx="68">
                  <c:v>3.5649091693578678</c:v>
                </c:pt>
                <c:pt idx="69">
                  <c:v>3.5544511101654424</c:v>
                </c:pt>
                <c:pt idx="70">
                  <c:v>3.5441733108414502</c:v>
                </c:pt>
                <c:pt idx="71">
                  <c:v>3.5340726643508633</c:v>
                </c:pt>
                <c:pt idx="72">
                  <c:v>3.524146117212609</c:v>
                </c:pt>
                <c:pt idx="73">
                  <c:v>3.5143906685590944</c:v>
                </c:pt>
                <c:pt idx="74">
                  <c:v>3.5048033692647591</c:v>
                </c:pt>
                <c:pt idx="75">
                  <c:v>3.4953813210362172</c:v>
                </c:pt>
                <c:pt idx="76">
                  <c:v>3.4861216755195734</c:v>
                </c:pt>
                <c:pt idx="77">
                  <c:v>3.4770216334732731</c:v>
                </c:pt>
                <c:pt idx="78">
                  <c:v>3.4680784439044792</c:v>
                </c:pt>
                <c:pt idx="79">
                  <c:v>3.4592894032217627</c:v>
                </c:pt>
                <c:pt idx="80">
                  <c:v>3.4506518544499865</c:v>
                </c:pt>
                <c:pt idx="81">
                  <c:v>3.4421631864105784</c:v>
                </c:pt>
                <c:pt idx="82">
                  <c:v>3.433820832917283</c:v>
                </c:pt>
                <c:pt idx="83">
                  <c:v>3.4256222720309473</c:v>
                </c:pt>
                <c:pt idx="84">
                  <c:v>3.4175650252814544</c:v>
                </c:pt>
                <c:pt idx="85">
                  <c:v>3.4096466569043509</c:v>
                </c:pt>
                <c:pt idx="86">
                  <c:v>3.4018647731335068</c:v>
                </c:pt>
                <c:pt idx="87">
                  <c:v>3.3942170214625929</c:v>
                </c:pt>
                <c:pt idx="88">
                  <c:v>3.3867010899205043</c:v>
                </c:pt>
                <c:pt idx="89">
                  <c:v>3.3793147063999704</c:v>
                </c:pt>
                <c:pt idx="90">
                  <c:v>3.3720556379565663</c:v>
                </c:pt>
                <c:pt idx="91">
                  <c:v>3.3649216901209611</c:v>
                </c:pt>
                <c:pt idx="92">
                  <c:v>3.3579107062616513</c:v>
                </c:pt>
                <c:pt idx="93">
                  <c:v>3.3510205669195967</c:v>
                </c:pt>
                <c:pt idx="94">
                  <c:v>3.3442491891554251</c:v>
                </c:pt>
                <c:pt idx="95">
                  <c:v>3.3375945259445507</c:v>
                </c:pt>
                <c:pt idx="96">
                  <c:v>3.3310545655456285</c:v>
                </c:pt>
                <c:pt idx="97">
                  <c:v>3.3246273308809347</c:v>
                </c:pt>
                <c:pt idx="98">
                  <c:v>3.3183108789622273</c:v>
                </c:pt>
                <c:pt idx="99">
                  <c:v>3.3121033002912981</c:v>
                </c:pt>
                <c:pt idx="100">
                  <c:v>3.3060027182718432</c:v>
                </c:pt>
                <c:pt idx="101">
                  <c:v>3.3000072886645047</c:v>
                </c:pt>
                <c:pt idx="102">
                  <c:v>3.2941151990178872</c:v>
                </c:pt>
                <c:pt idx="103">
                  <c:v>3.2883246681103202</c:v>
                </c:pt>
                <c:pt idx="104">
                  <c:v>3.282633945432595</c:v>
                </c:pt>
                <c:pt idx="105">
                  <c:v>3.2770413106478991</c:v>
                </c:pt>
                <c:pt idx="106">
                  <c:v>3.2715450730619504</c:v>
                </c:pt>
                <c:pt idx="107">
                  <c:v>3.2661435711320239</c:v>
                </c:pt>
                <c:pt idx="108">
                  <c:v>3.2608351719543323</c:v>
                </c:pt>
                <c:pt idx="109">
                  <c:v>3.2556182707610897</c:v>
                </c:pt>
                <c:pt idx="110">
                  <c:v>3.2504912904544931</c:v>
                </c:pt>
                <c:pt idx="111">
                  <c:v>3.2454526811201538</c:v>
                </c:pt>
                <c:pt idx="112">
                  <c:v>3.2405009195497239</c:v>
                </c:pt>
                <c:pt idx="113">
                  <c:v>3.2356345087985594</c:v>
                </c:pt>
                <c:pt idx="114">
                  <c:v>3.230851977723884</c:v>
                </c:pt>
                <c:pt idx="115">
                  <c:v>3.2261518805316758</c:v>
                </c:pt>
                <c:pt idx="116">
                  <c:v>3.2215327963568097</c:v>
                </c:pt>
                <c:pt idx="117">
                  <c:v>3.2169933288246968</c:v>
                </c:pt>
                <c:pt idx="118">
                  <c:v>3.2125321056211962</c:v>
                </c:pt>
                <c:pt idx="119">
                  <c:v>3.2081477780940983</c:v>
                </c:pt>
                <c:pt idx="120">
                  <c:v>3.2038390208370418</c:v>
                </c:pt>
                <c:pt idx="121">
                  <c:v>3.1996045312812837</c:v>
                </c:pt>
                <c:pt idx="122">
                  <c:v>3.1954430293174387</c:v>
                </c:pt>
                <c:pt idx="123">
                  <c:v>3.1913532569005407</c:v>
                </c:pt>
                <c:pt idx="124">
                  <c:v>3.1873339776625613</c:v>
                </c:pt>
                <c:pt idx="125">
                  <c:v>3.1833839765533725</c:v>
                </c:pt>
                <c:pt idx="126">
                  <c:v>3.1795020594658814</c:v>
                </c:pt>
                <c:pt idx="127">
                  <c:v>3.1756870528682413</c:v>
                </c:pt>
                <c:pt idx="128">
                  <c:v>3.1719378034630634</c:v>
                </c:pt>
                <c:pt idx="129">
                  <c:v>3.1682531778315997</c:v>
                </c:pt>
                <c:pt idx="130">
                  <c:v>3.16463206208465</c:v>
                </c:pt>
                <c:pt idx="131">
                  <c:v>3.1610733615390907</c:v>
                </c:pt>
                <c:pt idx="132">
                  <c:v>3.157576000380145</c:v>
                </c:pt>
                <c:pt idx="133">
                  <c:v>3.1541389213300279</c:v>
                </c:pt>
                <c:pt idx="134">
                  <c:v>3.1507610853409176</c:v>
                </c:pt>
                <c:pt idx="135">
                  <c:v>3.1474414712743877</c:v>
                </c:pt>
                <c:pt idx="136">
                  <c:v>3.144179075586897</c:v>
                </c:pt>
                <c:pt idx="137">
                  <c:v>3.14097291203836</c:v>
                </c:pt>
                <c:pt idx="138">
                  <c:v>3.1378220113878754</c:v>
                </c:pt>
                <c:pt idx="139">
                  <c:v>3.1347254210951974</c:v>
                </c:pt>
                <c:pt idx="140">
                  <c:v>3.13168220504412</c:v>
                </c:pt>
                <c:pt idx="141">
                  <c:v>3.1286914432536683</c:v>
                </c:pt>
                <c:pt idx="142">
                  <c:v>3.125752231594741</c:v>
                </c:pt>
                <c:pt idx="143">
                  <c:v>3.1228636815275554</c:v>
                </c:pt>
                <c:pt idx="144">
                  <c:v>3.1200249198275154</c:v>
                </c:pt>
                <c:pt idx="145">
                  <c:v>3.1172350883162556</c:v>
                </c:pt>
                <c:pt idx="146">
                  <c:v>3.1144933436124305</c:v>
                </c:pt>
                <c:pt idx="147">
                  <c:v>3.1117988568715131</c:v>
                </c:pt>
                <c:pt idx="148">
                  <c:v>3.109150813530511</c:v>
                </c:pt>
                <c:pt idx="149">
                  <c:v>3.1065484130714189</c:v>
                </c:pt>
                <c:pt idx="150">
                  <c:v>3.1039908687742428</c:v>
                </c:pt>
                <c:pt idx="151">
                  <c:v>3.1014774074746896</c:v>
                </c:pt>
                <c:pt idx="152">
                  <c:v>3.0990072693396424</c:v>
                </c:pt>
                <c:pt idx="153">
                  <c:v>3.0965797076327357</c:v>
                </c:pt>
                <c:pt idx="154">
                  <c:v>3.0941939884843626</c:v>
                </c:pt>
                <c:pt idx="155">
                  <c:v>3.0918493906785569</c:v>
                </c:pt>
                <c:pt idx="156">
                  <c:v>3.0895452054304871</c:v>
                </c:pt>
                <c:pt idx="157">
                  <c:v>3.0872807361681485</c:v>
                </c:pt>
                <c:pt idx="158">
                  <c:v>3.0850552983300807</c:v>
                </c:pt>
                <c:pt idx="159">
                  <c:v>3.0828682191541663</c:v>
                </c:pt>
                <c:pt idx="160">
                  <c:v>3.0807188374704202</c:v>
                </c:pt>
                <c:pt idx="161">
                  <c:v>3.0786065035089871</c:v>
                </c:pt>
                <c:pt idx="162">
                  <c:v>3.0765305786996753</c:v>
                </c:pt>
                <c:pt idx="163">
                  <c:v>3.0744904354752749</c:v>
                </c:pt>
                <c:pt idx="164">
                  <c:v>3.0724854570893152</c:v>
                </c:pt>
                <c:pt idx="165">
                  <c:v>3.0705150374257864</c:v>
                </c:pt>
                <c:pt idx="166">
                  <c:v>3.0685785808124533</c:v>
                </c:pt>
                <c:pt idx="167">
                  <c:v>3.0666755018478757</c:v>
                </c:pt>
                <c:pt idx="168">
                  <c:v>3.0648052252208005</c:v>
                </c:pt>
                <c:pt idx="169">
                  <c:v>3.0629671855329628</c:v>
                </c:pt>
                <c:pt idx="170">
                  <c:v>3.0611608271348976</c:v>
                </c:pt>
                <c:pt idx="171">
                  <c:v>3.059385603954512</c:v>
                </c:pt>
                <c:pt idx="172">
                  <c:v>3.0576409793288915</c:v>
                </c:pt>
                <c:pt idx="173">
                  <c:v>3.055926425848456</c:v>
                </c:pt>
                <c:pt idx="174">
                  <c:v>3.0542414251942445</c:v>
                </c:pt>
                <c:pt idx="175">
                  <c:v>3.05258546797827</c:v>
                </c:pt>
                <c:pt idx="176">
                  <c:v>3.0509580535955969</c:v>
                </c:pt>
                <c:pt idx="177">
                  <c:v>3.049358690069893</c:v>
                </c:pt>
                <c:pt idx="178">
                  <c:v>3.0477868939018999</c:v>
                </c:pt>
                <c:pt idx="179">
                  <c:v>3.0462421899290271</c:v>
                </c:pt>
                <c:pt idx="180">
                  <c:v>3.0447241111787551</c:v>
                </c:pt>
                <c:pt idx="181">
                  <c:v>3.0432321987248065</c:v>
                </c:pt>
                <c:pt idx="182">
                  <c:v>3.0417660015538748</c:v>
                </c:pt>
                <c:pt idx="183">
                  <c:v>3.0403250764264791</c:v>
                </c:pt>
                <c:pt idx="184">
                  <c:v>3.0389089877404452</c:v>
                </c:pt>
                <c:pt idx="185">
                  <c:v>3.0375173074044062</c:v>
                </c:pt>
                <c:pt idx="186">
                  <c:v>3.0361496147057316</c:v>
                </c:pt>
                <c:pt idx="187">
                  <c:v>3.0348054961809439</c:v>
                </c:pt>
                <c:pt idx="188">
                  <c:v>3.0334845454956505</c:v>
                </c:pt>
                <c:pt idx="189">
                  <c:v>3.0321863633191839</c:v>
                </c:pt>
                <c:pt idx="190">
                  <c:v>3.0309105572016044</c:v>
                </c:pt>
                <c:pt idx="191">
                  <c:v>3.0296567414597342</c:v>
                </c:pt>
                <c:pt idx="192">
                  <c:v>3.0284245370581688</c:v>
                </c:pt>
                <c:pt idx="193">
                  <c:v>3.0272135714925312</c:v>
                </c:pt>
                <c:pt idx="194">
                  <c:v>3.0260234786812976</c:v>
                </c:pt>
                <c:pt idx="195">
                  <c:v>3.0248538988528568</c:v>
                </c:pt>
                <c:pt idx="196">
                  <c:v>3.0237044784346963</c:v>
                </c:pt>
                <c:pt idx="197">
                  <c:v>3.022574869950728</c:v>
                </c:pt>
                <c:pt idx="198">
                  <c:v>3.0214647319140857</c:v>
                </c:pt>
                <c:pt idx="199">
                  <c:v>3.0203737287219439</c:v>
                </c:pt>
                <c:pt idx="200">
                  <c:v>3.0193015305580624</c:v>
                </c:pt>
                <c:pt idx="201">
                  <c:v>3.0182478132910302</c:v>
                </c:pt>
                <c:pt idx="202">
                  <c:v>3.0172122583744332</c:v>
                </c:pt>
                <c:pt idx="203">
                  <c:v>3.0161945527543477</c:v>
                </c:pt>
                <c:pt idx="204">
                  <c:v>3.015194388772759</c:v>
                </c:pt>
                <c:pt idx="205">
                  <c:v>3.0142114640728015</c:v>
                </c:pt>
                <c:pt idx="206">
                  <c:v>3.0132454815109546</c:v>
                </c:pt>
                <c:pt idx="207">
                  <c:v>3.012296149065369</c:v>
                </c:pt>
                <c:pt idx="208">
                  <c:v>3.0113631797459233</c:v>
                </c:pt>
                <c:pt idx="209">
                  <c:v>3.0104462915108816</c:v>
                </c:pt>
                <c:pt idx="210">
                  <c:v>3.0095452071798801</c:v>
                </c:pt>
                <c:pt idx="211">
                  <c:v>3.0086596543485542</c:v>
                </c:pt>
                <c:pt idx="212">
                  <c:v>3.0077893653094327</c:v>
                </c:pt>
                <c:pt idx="213">
                  <c:v>3.0069340769693453</c:v>
                </c:pt>
                <c:pt idx="214">
                  <c:v>3.0060935307683887</c:v>
                </c:pt>
                <c:pt idx="215">
                  <c:v>3.0052674726048432</c:v>
                </c:pt>
                <c:pt idx="216">
                  <c:v>3.0044556527567754</c:v>
                </c:pt>
                <c:pt idx="217">
                  <c:v>3.0036578258051247</c:v>
                </c:pt>
                <c:pt idx="218">
                  <c:v>3.0028737505624341</c:v>
                </c:pt>
                <c:pt idx="219">
                  <c:v>3.0021031899984383</c:v>
                </c:pt>
                <c:pt idx="220">
                  <c:v>3.0013459111670597</c:v>
                </c:pt>
                <c:pt idx="221">
                  <c:v>3.0006016851387596</c:v>
                </c:pt>
                <c:pt idx="222">
                  <c:v>2.9998702869299101</c:v>
                </c:pt>
                <c:pt idx="223">
                  <c:v>2.9991514954334986</c:v>
                </c:pt>
                <c:pt idx="224">
                  <c:v>2.9984450933549187</c:v>
                </c:pt>
                <c:pt idx="225">
                  <c:v>2.9977508671449318</c:v>
                </c:pt>
                <c:pt idx="226">
                  <c:v>2.9970686069338908</c:v>
                </c:pt>
                <c:pt idx="227">
                  <c:v>2.9963981064707972</c:v>
                </c:pt>
                <c:pt idx="228">
                  <c:v>2.9957391630596675</c:v>
                </c:pt>
                <c:pt idx="229">
                  <c:v>2.9950915774971034</c:v>
                </c:pt>
                <c:pt idx="230">
                  <c:v>2.9944551540144424</c:v>
                </c:pt>
                <c:pt idx="231">
                  <c:v>2.9938297002173599</c:v>
                </c:pt>
                <c:pt idx="232">
                  <c:v>2.9932150270266114</c:v>
                </c:pt>
                <c:pt idx="233">
                  <c:v>2.9926109486231249</c:v>
                </c:pt>
                <c:pt idx="234">
                  <c:v>2.9920172823906714</c:v>
                </c:pt>
                <c:pt idx="235">
                  <c:v>2.9914338488596197</c:v>
                </c:pt>
                <c:pt idx="236">
                  <c:v>2.9908604716548171</c:v>
                </c:pt>
                <c:pt idx="237">
                  <c:v>2.9902969774411772</c:v>
                </c:pt>
                <c:pt idx="238">
                  <c:v>2.9897431958702887</c:v>
                </c:pt>
                <c:pt idx="239">
                  <c:v>2.9891989595309503</c:v>
                </c:pt>
                <c:pt idx="240">
                  <c:v>2.9886641038975186</c:v>
                </c:pt>
                <c:pt idx="241">
                  <c:v>2.9881384672792346</c:v>
                </c:pt>
                <c:pt idx="242">
                  <c:v>2.9876218907732701</c:v>
                </c:pt>
                <c:pt idx="243">
                  <c:v>2.9871142182157011</c:v>
                </c:pt>
                <c:pt idx="244">
                  <c:v>2.986615296133412</c:v>
                </c:pt>
                <c:pt idx="245">
                  <c:v>2.9861249736995243</c:v>
                </c:pt>
                <c:pt idx="246">
                  <c:v>2.9856431026868653</c:v>
                </c:pt>
                <c:pt idx="247">
                  <c:v>2.9851695374223137</c:v>
                </c:pt>
                <c:pt idx="248">
                  <c:v>2.9847041347444958</c:v>
                </c:pt>
                <c:pt idx="249">
                  <c:v>2.9842467539596194</c:v>
                </c:pt>
                <c:pt idx="250">
                  <c:v>2.9837972567981366</c:v>
                </c:pt>
                <c:pt idx="251">
                  <c:v>2.9833555073745943</c:v>
                </c:pt>
                <c:pt idx="252">
                  <c:v>2.9829213721457077</c:v>
                </c:pt>
                <c:pt idx="253">
                  <c:v>2.9824947198692318</c:v>
                </c:pt>
                <c:pt idx="254">
                  <c:v>2.9820754215658463</c:v>
                </c:pt>
                <c:pt idx="255">
                  <c:v>2.9816633504793639</c:v>
                </c:pt>
                <c:pt idx="256">
                  <c:v>2.9812583820376908</c:v>
                </c:pt>
                <c:pt idx="257">
                  <c:v>2.9808603938166485</c:v>
                </c:pt>
                <c:pt idx="258">
                  <c:v>2.9804692655022058</c:v>
                </c:pt>
                <c:pt idx="259">
                  <c:v>2.9800848788534204</c:v>
                </c:pt>
                <c:pt idx="260">
                  <c:v>2.9797071176681036</c:v>
                </c:pt>
                <c:pt idx="261">
                  <c:v>2.9793358677469675</c:v>
                </c:pt>
                <c:pt idx="262">
                  <c:v>2.9789710168584542</c:v>
                </c:pt>
                <c:pt idx="263">
                  <c:v>2.9786124547061412</c:v>
                </c:pt>
                <c:pt idx="264">
                  <c:v>2.9782600728947153</c:v>
                </c:pt>
                <c:pt idx="265">
                  <c:v>2.9779137648965843</c:v>
                </c:pt>
                <c:pt idx="266">
                  <c:v>2.9775734260209443</c:v>
                </c:pt>
                <c:pt idx="267">
                  <c:v>2.977238953381478</c:v>
                </c:pt>
                <c:pt idx="268">
                  <c:v>2.9769102458646675</c:v>
                </c:pt>
                <c:pt idx="269">
                  <c:v>2.9765872041004298</c:v>
                </c:pt>
                <c:pt idx="270">
                  <c:v>2.9762697304314605</c:v>
                </c:pt>
                <c:pt idx="271">
                  <c:v>2.975957728883154</c:v>
                </c:pt>
                <c:pt idx="272">
                  <c:v>2.9756511051357331</c:v>
                </c:pt>
                <c:pt idx="273">
                  <c:v>2.9753497664951505</c:v>
                </c:pt>
                <c:pt idx="274">
                  <c:v>2.9750536218645371</c:v>
                </c:pt>
                <c:pt idx="275">
                  <c:v>2.9747625817177492</c:v>
                </c:pt>
                <c:pt idx="276">
                  <c:v>2.9744765580717472</c:v>
                </c:pt>
                <c:pt idx="277">
                  <c:v>2.9741954644594975</c:v>
                </c:pt>
                <c:pt idx="278">
                  <c:v>2.9739192159048602</c:v>
                </c:pt>
                <c:pt idx="279">
                  <c:v>2.9736477288963772</c:v>
                </c:pt>
                <c:pt idx="280">
                  <c:v>2.9733809213615445</c:v>
                </c:pt>
                <c:pt idx="281">
                  <c:v>2.9731187126429837</c:v>
                </c:pt>
                <c:pt idx="282">
                  <c:v>2.9728610234735551</c:v>
                </c:pt>
                <c:pt idx="283">
                  <c:v>2.9726077759519427</c:v>
                </c:pt>
                <c:pt idx="284">
                  <c:v>2.9723588935200342</c:v>
                </c:pt>
                <c:pt idx="285">
                  <c:v>2.9721143009392996</c:v>
                </c:pt>
                <c:pt idx="286">
                  <c:v>2.9718739242676175</c:v>
                </c:pt>
                <c:pt idx="287">
                  <c:v>2.9716376908378033</c:v>
                </c:pt>
                <c:pt idx="288">
                  <c:v>2.9714055292351906</c:v>
                </c:pt>
                <c:pt idx="289">
                  <c:v>2.9711773692756336</c:v>
                </c:pt>
                <c:pt idx="290">
                  <c:v>2.9709531419851269</c:v>
                </c:pt>
                <c:pt idx="291">
                  <c:v>2.9707327795785248</c:v>
                </c:pt>
                <c:pt idx="292">
                  <c:v>2.9705162154386655</c:v>
                </c:pt>
                <c:pt idx="293">
                  <c:v>2.970303384097023</c:v>
                </c:pt>
                <c:pt idx="294">
                  <c:v>2.9700942212135106</c:v>
                </c:pt>
                <c:pt idx="295">
                  <c:v>2.969888663556663</c:v>
                </c:pt>
              </c:numCache>
            </c:numRef>
          </c:yVal>
        </c:ser>
        <c:axId val="166991360"/>
        <c:axId val="166993280"/>
      </c:scatterChart>
      <c:valAx>
        <c:axId val="16699136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6993280"/>
        <c:crosses val="autoZero"/>
        <c:crossBetween val="midCat"/>
      </c:valAx>
      <c:valAx>
        <c:axId val="166993280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69913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0.99999999996000011</c:v>
                </c:pt>
                <c:pt idx="2">
                  <c:v>1.9999999999800004</c:v>
                </c:pt>
                <c:pt idx="3">
                  <c:v>2.9999999999999991</c:v>
                </c:pt>
                <c:pt idx="4">
                  <c:v>3.9999999999599996</c:v>
                </c:pt>
                <c:pt idx="5">
                  <c:v>4.99999999998</c:v>
                </c:pt>
                <c:pt idx="6">
                  <c:v>6</c:v>
                </c:pt>
                <c:pt idx="7">
                  <c:v>6.9999999999599991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9.9999999999600018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12.99999999996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30.999999999959996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39.999999999959996</c:v>
                </c:pt>
                <c:pt idx="41">
                  <c:v>40.999999999979998</c:v>
                </c:pt>
                <c:pt idx="42">
                  <c:v>42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45.999999999959996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51.000000000179995</c:v>
                </c:pt>
                <c:pt idx="52">
                  <c:v>51.999999999780002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54.999999999779995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58.999999999979991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63.000000000179995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69.999999999779988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78.000000000179995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84.999999999779988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93.000000000179995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99.999999999779988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103.99999999997999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108.00000000017999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111.99999999977999</c:v>
                </c:pt>
                <c:pt idx="113">
                  <c:v>112.99999999997999</c:v>
                </c:pt>
                <c:pt idx="114">
                  <c:v>114.00000000018001</c:v>
                </c:pt>
                <c:pt idx="115">
                  <c:v>114.99999999978</c:v>
                </c:pt>
                <c:pt idx="116">
                  <c:v>115.99999999998001</c:v>
                </c:pt>
                <c:pt idx="117">
                  <c:v>117.00000000017999</c:v>
                </c:pt>
                <c:pt idx="118">
                  <c:v>117.99999999978</c:v>
                </c:pt>
                <c:pt idx="119">
                  <c:v>118.99999999997999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121.99999999998001</c:v>
                </c:pt>
                <c:pt idx="123">
                  <c:v>123.00000000018001</c:v>
                </c:pt>
                <c:pt idx="124">
                  <c:v>123.99999999978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129.00000000018002</c:v>
                </c:pt>
                <c:pt idx="130">
                  <c:v>129.99999999978002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136.99999999998002</c:v>
                </c:pt>
                <c:pt idx="138">
                  <c:v>138.00000000017999</c:v>
                </c:pt>
                <c:pt idx="139">
                  <c:v>138.99999999978002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144.00000000018002</c:v>
                </c:pt>
                <c:pt idx="145">
                  <c:v>144.99999999978002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151.99999999998002</c:v>
                </c:pt>
                <c:pt idx="153">
                  <c:v>153.00000000017999</c:v>
                </c:pt>
                <c:pt idx="154">
                  <c:v>153.99999999978002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159.00000000018002</c:v>
                </c:pt>
                <c:pt idx="160">
                  <c:v>159.99999999978002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166.99999999998002</c:v>
                </c:pt>
                <c:pt idx="168">
                  <c:v>168.00000000017999</c:v>
                </c:pt>
                <c:pt idx="169">
                  <c:v>168.99999999978002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174.00000000018002</c:v>
                </c:pt>
                <c:pt idx="175">
                  <c:v>174.99999999978002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181.99999999998002</c:v>
                </c:pt>
                <c:pt idx="183">
                  <c:v>183.00000000017999</c:v>
                </c:pt>
                <c:pt idx="184">
                  <c:v>183.99999999978002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189.00000000018002</c:v>
                </c:pt>
                <c:pt idx="190">
                  <c:v>189.99999999978002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196.99999999998002</c:v>
                </c:pt>
                <c:pt idx="198">
                  <c:v>198.00000000017999</c:v>
                </c:pt>
                <c:pt idx="199">
                  <c:v>198.99999999978002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204.00000000018002</c:v>
                </c:pt>
                <c:pt idx="205">
                  <c:v>204.99999999978002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211.99999999998002</c:v>
                </c:pt>
                <c:pt idx="213">
                  <c:v>213.00000000017999</c:v>
                </c:pt>
                <c:pt idx="214">
                  <c:v>213.99999999978002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219.00000000018002</c:v>
                </c:pt>
                <c:pt idx="220">
                  <c:v>219.99999999978002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226.99999999998002</c:v>
                </c:pt>
                <c:pt idx="228">
                  <c:v>228.00000000017999</c:v>
                </c:pt>
                <c:pt idx="229">
                  <c:v>228.99999999978002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237.99999999978002</c:v>
                </c:pt>
                <c:pt idx="239">
                  <c:v>238.99999999998002</c:v>
                </c:pt>
                <c:pt idx="240">
                  <c:v>240.00000000018002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252.99999999978002</c:v>
                </c:pt>
                <c:pt idx="254">
                  <c:v>253.99999999998002</c:v>
                </c:pt>
                <c:pt idx="255">
                  <c:v>255.00000000018002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267.99999999978002</c:v>
                </c:pt>
                <c:pt idx="269">
                  <c:v>268.99999999997999</c:v>
                </c:pt>
                <c:pt idx="270">
                  <c:v>270.00000000018002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282.99999999978002</c:v>
                </c:pt>
                <c:pt idx="284">
                  <c:v>283.99999999997999</c:v>
                </c:pt>
                <c:pt idx="285">
                  <c:v>285.00000000018002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</c:numCache>
            </c:numRef>
          </c:xVal>
          <c:yVal>
            <c:numRef>
              <c:f>orange!$E$8:$E$5000</c:f>
              <c:numCache>
                <c:formatCode>General</c:formatCode>
                <c:ptCount val="4993"/>
                <c:pt idx="0">
                  <c:v>6.181640625</c:v>
                </c:pt>
                <c:pt idx="1">
                  <c:v>5.7418823242199997</c:v>
                </c:pt>
                <c:pt idx="2">
                  <c:v>4.4631958007800003</c:v>
                </c:pt>
                <c:pt idx="3">
                  <c:v>4.2715454101599999</c:v>
                </c:pt>
                <c:pt idx="4">
                  <c:v>4.1424560546900002</c:v>
                </c:pt>
                <c:pt idx="5">
                  <c:v>4.0383911132800003</c:v>
                </c:pt>
                <c:pt idx="6">
                  <c:v>3.9508056640600002</c:v>
                </c:pt>
                <c:pt idx="7">
                  <c:v>3.876953125</c:v>
                </c:pt>
                <c:pt idx="8">
                  <c:v>3.8150024414099999</c:v>
                </c:pt>
                <c:pt idx="9">
                  <c:v>3.7564086914099999</c:v>
                </c:pt>
                <c:pt idx="10">
                  <c:v>3.7039184570299999</c:v>
                </c:pt>
                <c:pt idx="11">
                  <c:v>3.6541748046899998</c:v>
                </c:pt>
                <c:pt idx="12">
                  <c:v>3.60961914063</c:v>
                </c:pt>
                <c:pt idx="13">
                  <c:v>3.56811523438</c:v>
                </c:pt>
                <c:pt idx="14">
                  <c:v>3.52783203125</c:v>
                </c:pt>
                <c:pt idx="15">
                  <c:v>3.4921264648400001</c:v>
                </c:pt>
                <c:pt idx="16">
                  <c:v>3.4552001953100002</c:v>
                </c:pt>
                <c:pt idx="17">
                  <c:v>3.4207153320299999</c:v>
                </c:pt>
                <c:pt idx="18">
                  <c:v>3.3883666992200001</c:v>
                </c:pt>
                <c:pt idx="19">
                  <c:v>3.35815429688</c:v>
                </c:pt>
                <c:pt idx="20">
                  <c:v>3.32763671875</c:v>
                </c:pt>
                <c:pt idx="21">
                  <c:v>3.2992553710900001</c:v>
                </c:pt>
                <c:pt idx="22">
                  <c:v>3.2699584960900001</c:v>
                </c:pt>
                <c:pt idx="23">
                  <c:v>3.24096679688</c:v>
                </c:pt>
                <c:pt idx="24">
                  <c:v>3.2144165039099999</c:v>
                </c:pt>
                <c:pt idx="25">
                  <c:v>3.1878662109399998</c:v>
                </c:pt>
                <c:pt idx="26">
                  <c:v>3.1631469726599999</c:v>
                </c:pt>
                <c:pt idx="27">
                  <c:v>3.1393432617200001</c:v>
                </c:pt>
                <c:pt idx="28">
                  <c:v>3.1146240234399998</c:v>
                </c:pt>
                <c:pt idx="29">
                  <c:v>3.0914306640600002</c:v>
                </c:pt>
                <c:pt idx="30">
                  <c:v>3.0667114257799999</c:v>
                </c:pt>
                <c:pt idx="31">
                  <c:v>3.0459594726599999</c:v>
                </c:pt>
                <c:pt idx="32">
                  <c:v>3.0227661132799999</c:v>
                </c:pt>
                <c:pt idx="33">
                  <c:v>3.0010986328100002</c:v>
                </c:pt>
                <c:pt idx="34">
                  <c:v>2.9806518554700001</c:v>
                </c:pt>
                <c:pt idx="35">
                  <c:v>2.9595947265600002</c:v>
                </c:pt>
                <c:pt idx="36">
                  <c:v>2.9388427734399998</c:v>
                </c:pt>
                <c:pt idx="37">
                  <c:v>2.9171752929700001</c:v>
                </c:pt>
                <c:pt idx="38">
                  <c:v>2.8985595703100002</c:v>
                </c:pt>
                <c:pt idx="39">
                  <c:v>2.8778076171899998</c:v>
                </c:pt>
                <c:pt idx="40">
                  <c:v>2.8607177734399998</c:v>
                </c:pt>
                <c:pt idx="41">
                  <c:v>2.8399658203100002</c:v>
                </c:pt>
                <c:pt idx="42">
                  <c:v>2.8201293945299999</c:v>
                </c:pt>
                <c:pt idx="43">
                  <c:v>2.8036499023400001</c:v>
                </c:pt>
                <c:pt idx="44">
                  <c:v>2.78442382813</c:v>
                </c:pt>
                <c:pt idx="45">
                  <c:v>2.7679443359399998</c:v>
                </c:pt>
                <c:pt idx="46">
                  <c:v>2.7499389648400001</c:v>
                </c:pt>
                <c:pt idx="47">
                  <c:v>2.7325439453100002</c:v>
                </c:pt>
                <c:pt idx="48">
                  <c:v>2.7154541015600002</c:v>
                </c:pt>
                <c:pt idx="49">
                  <c:v>2.6998901367200001</c:v>
                </c:pt>
                <c:pt idx="50">
                  <c:v>2.6834106445299999</c:v>
                </c:pt>
                <c:pt idx="51">
                  <c:v>2.6666259765600002</c:v>
                </c:pt>
                <c:pt idx="52">
                  <c:v>2.6510620117200001</c:v>
                </c:pt>
                <c:pt idx="53">
                  <c:v>2.63549804688</c:v>
                </c:pt>
                <c:pt idx="54">
                  <c:v>2.6205444335900001</c:v>
                </c:pt>
                <c:pt idx="55">
                  <c:v>2.60620117188</c:v>
                </c:pt>
                <c:pt idx="56">
                  <c:v>2.5918579101599999</c:v>
                </c:pt>
                <c:pt idx="57">
                  <c:v>2.5750732421899998</c:v>
                </c:pt>
                <c:pt idx="58">
                  <c:v>2.56103515625</c:v>
                </c:pt>
                <c:pt idx="59">
                  <c:v>2.5479125976599999</c:v>
                </c:pt>
                <c:pt idx="60">
                  <c:v>2.5335693359399998</c:v>
                </c:pt>
                <c:pt idx="61">
                  <c:v>2.5192260742200001</c:v>
                </c:pt>
                <c:pt idx="62">
                  <c:v>2.5070190429700001</c:v>
                </c:pt>
                <c:pt idx="63">
                  <c:v>2.49267578125</c:v>
                </c:pt>
                <c:pt idx="64">
                  <c:v>2.4798583984399998</c:v>
                </c:pt>
                <c:pt idx="65">
                  <c:v>2.4676513671899998</c:v>
                </c:pt>
                <c:pt idx="66">
                  <c:v>2.45239257813</c:v>
                </c:pt>
                <c:pt idx="67">
                  <c:v>2.4417114257799999</c:v>
                </c:pt>
                <c:pt idx="68">
                  <c:v>2.4295043945299999</c:v>
                </c:pt>
                <c:pt idx="69">
                  <c:v>2.41577148438</c:v>
                </c:pt>
                <c:pt idx="70">
                  <c:v>2.40478515625</c:v>
                </c:pt>
                <c:pt idx="71">
                  <c:v>2.3944091796899998</c:v>
                </c:pt>
                <c:pt idx="72">
                  <c:v>2.38037109375</c:v>
                </c:pt>
                <c:pt idx="73">
                  <c:v>2.36938476563</c:v>
                </c:pt>
                <c:pt idx="74">
                  <c:v>2.3587036132799999</c:v>
                </c:pt>
                <c:pt idx="75">
                  <c:v>2.3471069335900001</c:v>
                </c:pt>
                <c:pt idx="76">
                  <c:v>2.3367309570299999</c:v>
                </c:pt>
                <c:pt idx="77">
                  <c:v>2.3257446289099999</c:v>
                </c:pt>
                <c:pt idx="78">
                  <c:v>2.3147583007799999</c:v>
                </c:pt>
                <c:pt idx="79">
                  <c:v>2.3049926757799999</c:v>
                </c:pt>
                <c:pt idx="80">
                  <c:v>2.2946166992200001</c:v>
                </c:pt>
                <c:pt idx="81">
                  <c:v>2.2836303710900001</c:v>
                </c:pt>
                <c:pt idx="82">
                  <c:v>2.2738647460900001</c:v>
                </c:pt>
                <c:pt idx="83">
                  <c:v>2.2640991210900001</c:v>
                </c:pt>
                <c:pt idx="84">
                  <c:v>2.2552490234399998</c:v>
                </c:pt>
                <c:pt idx="85">
                  <c:v>2.2445678710900001</c:v>
                </c:pt>
                <c:pt idx="86">
                  <c:v>2.2341918945299999</c:v>
                </c:pt>
                <c:pt idx="87">
                  <c:v>2.2262573242200001</c:v>
                </c:pt>
                <c:pt idx="88">
                  <c:v>2.2183227539099999</c:v>
                </c:pt>
                <c:pt idx="89">
                  <c:v>2.2085571289099999</c:v>
                </c:pt>
                <c:pt idx="90">
                  <c:v>2.1990966796899998</c:v>
                </c:pt>
                <c:pt idx="91">
                  <c:v>2.1905517578100002</c:v>
                </c:pt>
                <c:pt idx="92">
                  <c:v>2.1826171875</c:v>
                </c:pt>
                <c:pt idx="93">
                  <c:v>2.1737670898400001</c:v>
                </c:pt>
                <c:pt idx="94">
                  <c:v>2.1670532226599999</c:v>
                </c:pt>
                <c:pt idx="95">
                  <c:v>2.15698242188</c:v>
                </c:pt>
                <c:pt idx="96">
                  <c:v>2.1502685546899998</c:v>
                </c:pt>
                <c:pt idx="97">
                  <c:v>2.14111328125</c:v>
                </c:pt>
                <c:pt idx="98">
                  <c:v>2.1328735351599999</c:v>
                </c:pt>
                <c:pt idx="99">
                  <c:v>2.1255493164099999</c:v>
                </c:pt>
                <c:pt idx="100">
                  <c:v>2.11547851563</c:v>
                </c:pt>
                <c:pt idx="101">
                  <c:v>2.1099853515600002</c:v>
                </c:pt>
                <c:pt idx="102">
                  <c:v>2.1041870117200001</c:v>
                </c:pt>
                <c:pt idx="103">
                  <c:v>2.0947265625</c:v>
                </c:pt>
                <c:pt idx="104">
                  <c:v>2.0892333984399998</c:v>
                </c:pt>
                <c:pt idx="105">
                  <c:v>2.0834350585900001</c:v>
                </c:pt>
                <c:pt idx="106">
                  <c:v>2.07397460938</c:v>
                </c:pt>
                <c:pt idx="107">
                  <c:v>2.0684814453100002</c:v>
                </c:pt>
                <c:pt idx="108">
                  <c:v>2.0626831054700001</c:v>
                </c:pt>
                <c:pt idx="109">
                  <c:v>2.05444335938</c:v>
                </c:pt>
                <c:pt idx="110">
                  <c:v>2.0477294921899998</c:v>
                </c:pt>
                <c:pt idx="111">
                  <c:v>2.0419311523400001</c:v>
                </c:pt>
                <c:pt idx="112">
                  <c:v>2.0355224609399998</c:v>
                </c:pt>
                <c:pt idx="113">
                  <c:v>2.0291137695299999</c:v>
                </c:pt>
                <c:pt idx="114">
                  <c:v>2.02392578125</c:v>
                </c:pt>
                <c:pt idx="115">
                  <c:v>2.0166015625</c:v>
                </c:pt>
                <c:pt idx="116">
                  <c:v>2.0114135742200001</c:v>
                </c:pt>
                <c:pt idx="117">
                  <c:v>2.00561523438</c:v>
                </c:pt>
                <c:pt idx="118">
                  <c:v>2.0004272460900001</c:v>
                </c:pt>
                <c:pt idx="119">
                  <c:v>1.99401855469</c:v>
                </c:pt>
                <c:pt idx="120">
                  <c:v>1.98669433594</c:v>
                </c:pt>
                <c:pt idx="121">
                  <c:v>1.9833374023400001</c:v>
                </c:pt>
                <c:pt idx="122">
                  <c:v>1.9775390625</c:v>
                </c:pt>
                <c:pt idx="123">
                  <c:v>1.9717407226599999</c:v>
                </c:pt>
                <c:pt idx="124">
                  <c:v>1.96655273438</c:v>
                </c:pt>
                <c:pt idx="125">
                  <c:v>1.9613647460900001</c:v>
                </c:pt>
                <c:pt idx="126">
                  <c:v>1.95678710938</c:v>
                </c:pt>
                <c:pt idx="127">
                  <c:v>1.9534301757800001</c:v>
                </c:pt>
                <c:pt idx="128">
                  <c:v>1.9482421875</c:v>
                </c:pt>
                <c:pt idx="129">
                  <c:v>1.9436645507800001</c:v>
                </c:pt>
                <c:pt idx="130">
                  <c:v>1.9384765625</c:v>
                </c:pt>
                <c:pt idx="131">
                  <c:v>1.9338989257800001</c:v>
                </c:pt>
                <c:pt idx="132">
                  <c:v>1.9290161132800001</c:v>
                </c:pt>
                <c:pt idx="133">
                  <c:v>1.9235229492199999</c:v>
                </c:pt>
                <c:pt idx="134">
                  <c:v>1.9198608398400001</c:v>
                </c:pt>
                <c:pt idx="135">
                  <c:v>1.91467285156</c:v>
                </c:pt>
                <c:pt idx="136">
                  <c:v>1.9107055664099999</c:v>
                </c:pt>
                <c:pt idx="137">
                  <c:v>1.90795898438</c:v>
                </c:pt>
                <c:pt idx="138">
                  <c:v>1.9027709960900001</c:v>
                </c:pt>
                <c:pt idx="139">
                  <c:v>1.8978881835900001</c:v>
                </c:pt>
                <c:pt idx="140">
                  <c:v>1.8923950195300001</c:v>
                </c:pt>
                <c:pt idx="141">
                  <c:v>1.8899536132800001</c:v>
                </c:pt>
                <c:pt idx="142">
                  <c:v>1.88659667969</c:v>
                </c:pt>
                <c:pt idx="143">
                  <c:v>1.88232421875</c:v>
                </c:pt>
                <c:pt idx="144">
                  <c:v>1.8783569335900001</c:v>
                </c:pt>
                <c:pt idx="145">
                  <c:v>1.87438964844</c:v>
                </c:pt>
                <c:pt idx="146">
                  <c:v>1.8716430664099999</c:v>
                </c:pt>
                <c:pt idx="147">
                  <c:v>1.8667602539099999</c:v>
                </c:pt>
                <c:pt idx="148">
                  <c:v>1.86279296875</c:v>
                </c:pt>
                <c:pt idx="149">
                  <c:v>1.86218261719</c:v>
                </c:pt>
                <c:pt idx="150">
                  <c:v>1.8576049804699999</c:v>
                </c:pt>
                <c:pt idx="151">
                  <c:v>1.85241699219</c:v>
                </c:pt>
                <c:pt idx="152">
                  <c:v>1.8508911132800001</c:v>
                </c:pt>
                <c:pt idx="153">
                  <c:v>1.8460083007800001</c:v>
                </c:pt>
                <c:pt idx="154">
                  <c:v>1.84204101563</c:v>
                </c:pt>
                <c:pt idx="155">
                  <c:v>1.8399047851599999</c:v>
                </c:pt>
                <c:pt idx="156">
                  <c:v>1.8380737304699999</c:v>
                </c:pt>
                <c:pt idx="157">
                  <c:v>1.83532714844</c:v>
                </c:pt>
                <c:pt idx="158">
                  <c:v>1.8301391601599999</c:v>
                </c:pt>
                <c:pt idx="159">
                  <c:v>1.8270874023400001</c:v>
                </c:pt>
                <c:pt idx="160">
                  <c:v>1.82495117188</c:v>
                </c:pt>
                <c:pt idx="161">
                  <c:v>1.82189941406</c:v>
                </c:pt>
                <c:pt idx="162">
                  <c:v>1.82006835938</c:v>
                </c:pt>
                <c:pt idx="163">
                  <c:v>1.8161010742199999</c:v>
                </c:pt>
                <c:pt idx="164">
                  <c:v>1.81457519531</c:v>
                </c:pt>
                <c:pt idx="165">
                  <c:v>1.81030273438</c:v>
                </c:pt>
                <c:pt idx="166">
                  <c:v>1.8081665039099999</c:v>
                </c:pt>
                <c:pt idx="167">
                  <c:v>1.8045043945300001</c:v>
                </c:pt>
                <c:pt idx="168">
                  <c:v>1.80419921875</c:v>
                </c:pt>
                <c:pt idx="169">
                  <c:v>1.79992675781</c:v>
                </c:pt>
                <c:pt idx="170">
                  <c:v>1.7971801757800001</c:v>
                </c:pt>
                <c:pt idx="171">
                  <c:v>1.7947387695300001</c:v>
                </c:pt>
                <c:pt idx="172">
                  <c:v>1.79260253906</c:v>
                </c:pt>
                <c:pt idx="173">
                  <c:v>1.78955078125</c:v>
                </c:pt>
                <c:pt idx="174">
                  <c:v>1.78894042969</c:v>
                </c:pt>
                <c:pt idx="175">
                  <c:v>1.7837524414099999</c:v>
                </c:pt>
                <c:pt idx="176">
                  <c:v>1.78344726563</c:v>
                </c:pt>
                <c:pt idx="177">
                  <c:v>1.77978515625</c:v>
                </c:pt>
                <c:pt idx="178">
                  <c:v>1.77856445313</c:v>
                </c:pt>
                <c:pt idx="179">
                  <c:v>1.7764282226599999</c:v>
                </c:pt>
                <c:pt idx="180">
                  <c:v>1.7733764648400001</c:v>
                </c:pt>
                <c:pt idx="181">
                  <c:v>1.77307128906</c:v>
                </c:pt>
                <c:pt idx="182">
                  <c:v>1.76818847656</c:v>
                </c:pt>
                <c:pt idx="183">
                  <c:v>1.7678833007800001</c:v>
                </c:pt>
                <c:pt idx="184">
                  <c:v>1.7648315429699999</c:v>
                </c:pt>
                <c:pt idx="185">
                  <c:v>1.7636108398400001</c:v>
                </c:pt>
                <c:pt idx="186">
                  <c:v>1.76208496094</c:v>
                </c:pt>
                <c:pt idx="187">
                  <c:v>1.7587280273400001</c:v>
                </c:pt>
                <c:pt idx="188">
                  <c:v>1.7587280273400001</c:v>
                </c:pt>
                <c:pt idx="189">
                  <c:v>1.75476074219</c:v>
                </c:pt>
                <c:pt idx="190">
                  <c:v>1.7526245117199999</c:v>
                </c:pt>
                <c:pt idx="191">
                  <c:v>1.7520141601599999</c:v>
                </c:pt>
                <c:pt idx="192">
                  <c:v>1.7495727539099999</c:v>
                </c:pt>
                <c:pt idx="193">
                  <c:v>1.74743652344</c:v>
                </c:pt>
                <c:pt idx="194">
                  <c:v>1.74743652344</c:v>
                </c:pt>
                <c:pt idx="195">
                  <c:v>1.7431640625</c:v>
                </c:pt>
                <c:pt idx="196">
                  <c:v>1.7422485351599999</c:v>
                </c:pt>
                <c:pt idx="197">
                  <c:v>1.7422485351599999</c:v>
                </c:pt>
                <c:pt idx="198">
                  <c:v>1.7379760742199999</c:v>
                </c:pt>
                <c:pt idx="199">
                  <c:v>1.73706054688</c:v>
                </c:pt>
                <c:pt idx="200">
                  <c:v>1.73583984375</c:v>
                </c:pt>
                <c:pt idx="201">
                  <c:v>1.73400878906</c:v>
                </c:pt>
                <c:pt idx="202">
                  <c:v>1.73217773438</c:v>
                </c:pt>
                <c:pt idx="203">
                  <c:v>1.7312622070300001</c:v>
                </c:pt>
                <c:pt idx="204">
                  <c:v>1.7300415039099999</c:v>
                </c:pt>
                <c:pt idx="205">
                  <c:v>1.72668457031</c:v>
                </c:pt>
                <c:pt idx="206">
                  <c:v>1.7269897460900001</c:v>
                </c:pt>
                <c:pt idx="207">
                  <c:v>1.72302246094</c:v>
                </c:pt>
                <c:pt idx="208">
                  <c:v>1.72302246094</c:v>
                </c:pt>
                <c:pt idx="209">
                  <c:v>1.7214965820300001</c:v>
                </c:pt>
                <c:pt idx="210">
                  <c:v>1.7202758789099999</c:v>
                </c:pt>
                <c:pt idx="211">
                  <c:v>1.7172241210900001</c:v>
                </c:pt>
                <c:pt idx="212">
                  <c:v>1.7166137695300001</c:v>
                </c:pt>
                <c:pt idx="213">
                  <c:v>1.71630859375</c:v>
                </c:pt>
                <c:pt idx="214">
                  <c:v>1.71142578125</c:v>
                </c:pt>
                <c:pt idx="215">
                  <c:v>1.7111206054699999</c:v>
                </c:pt>
                <c:pt idx="216">
                  <c:v>1.7111206054699999</c:v>
                </c:pt>
                <c:pt idx="217">
                  <c:v>1.7111206054699999</c:v>
                </c:pt>
                <c:pt idx="218">
                  <c:v>1.7074584960900001</c:v>
                </c:pt>
                <c:pt idx="219">
                  <c:v>1.70593261719</c:v>
                </c:pt>
                <c:pt idx="220">
                  <c:v>1.70593261719</c:v>
                </c:pt>
                <c:pt idx="221">
                  <c:v>1.70532226563</c:v>
                </c:pt>
                <c:pt idx="222">
                  <c:v>1.70288085938</c:v>
                </c:pt>
                <c:pt idx="223">
                  <c:v>1.70166015625</c:v>
                </c:pt>
                <c:pt idx="224">
                  <c:v>1.70166015625</c:v>
                </c:pt>
                <c:pt idx="225">
                  <c:v>1.6995239257800001</c:v>
                </c:pt>
                <c:pt idx="226">
                  <c:v>1.6983032226599999</c:v>
                </c:pt>
                <c:pt idx="227">
                  <c:v>1.6958618164099999</c:v>
                </c:pt>
                <c:pt idx="228">
                  <c:v>1.69555664063</c:v>
                </c:pt>
                <c:pt idx="229">
                  <c:v>1.69555664063</c:v>
                </c:pt>
                <c:pt idx="230">
                  <c:v>1.69311523438</c:v>
                </c:pt>
                <c:pt idx="231">
                  <c:v>1.6943359375</c:v>
                </c:pt>
                <c:pt idx="232">
                  <c:v>1.6903686523400001</c:v>
                </c:pt>
                <c:pt idx="233">
                  <c:v>1.6903686523400001</c:v>
                </c:pt>
                <c:pt idx="234">
                  <c:v>1.6903686523400001</c:v>
                </c:pt>
                <c:pt idx="235">
                  <c:v>1.6897583007800001</c:v>
                </c:pt>
                <c:pt idx="236">
                  <c:v>1.6860961914099999</c:v>
                </c:pt>
                <c:pt idx="237">
                  <c:v>1.68518066406</c:v>
                </c:pt>
                <c:pt idx="238">
                  <c:v>1.6845703125</c:v>
                </c:pt>
                <c:pt idx="239">
                  <c:v>1.6845703125</c:v>
                </c:pt>
                <c:pt idx="240">
                  <c:v>1.68212890625</c:v>
                </c:pt>
                <c:pt idx="241">
                  <c:v>1.68151855469</c:v>
                </c:pt>
                <c:pt idx="242">
                  <c:v>1.6799926757800001</c:v>
                </c:pt>
                <c:pt idx="243">
                  <c:v>1.6793823242199999</c:v>
                </c:pt>
                <c:pt idx="244">
                  <c:v>1.6787719726599999</c:v>
                </c:pt>
                <c:pt idx="245">
                  <c:v>1.6769409179699999</c:v>
                </c:pt>
                <c:pt idx="246">
                  <c:v>1.6751098632800001</c:v>
                </c:pt>
                <c:pt idx="247">
                  <c:v>1.6748046875</c:v>
                </c:pt>
                <c:pt idx="248">
                  <c:v>1.6757202148400001</c:v>
                </c:pt>
                <c:pt idx="249">
                  <c:v>1.67358398438</c:v>
                </c:pt>
                <c:pt idx="250">
                  <c:v>1.67053222656</c:v>
                </c:pt>
                <c:pt idx="251">
                  <c:v>1.67114257813</c:v>
                </c:pt>
                <c:pt idx="252">
                  <c:v>1.669921875</c:v>
                </c:pt>
                <c:pt idx="253">
                  <c:v>1.669921875</c:v>
                </c:pt>
                <c:pt idx="254">
                  <c:v>1.6690063476599999</c:v>
                </c:pt>
                <c:pt idx="255">
                  <c:v>1.6677856445300001</c:v>
                </c:pt>
                <c:pt idx="256">
                  <c:v>1.6671752929699999</c:v>
                </c:pt>
                <c:pt idx="257">
                  <c:v>1.6659545898400001</c:v>
                </c:pt>
                <c:pt idx="258">
                  <c:v>1.66442871094</c:v>
                </c:pt>
                <c:pt idx="259">
                  <c:v>1.6647338867199999</c:v>
                </c:pt>
                <c:pt idx="260">
                  <c:v>1.66442871094</c:v>
                </c:pt>
                <c:pt idx="261">
                  <c:v>1.66320800781</c:v>
                </c:pt>
                <c:pt idx="262">
                  <c:v>1.65954589844</c:v>
                </c:pt>
                <c:pt idx="263">
                  <c:v>1.65954589844</c:v>
                </c:pt>
                <c:pt idx="264">
                  <c:v>1.6592407226599999</c:v>
                </c:pt>
                <c:pt idx="265">
                  <c:v>1.6592407226599999</c:v>
                </c:pt>
                <c:pt idx="266">
                  <c:v>1.65954589844</c:v>
                </c:pt>
                <c:pt idx="267">
                  <c:v>1.6586303710900001</c:v>
                </c:pt>
                <c:pt idx="268">
                  <c:v>1.6567993164099999</c:v>
                </c:pt>
                <c:pt idx="269">
                  <c:v>1.6549682617199999</c:v>
                </c:pt>
                <c:pt idx="270">
                  <c:v>1.6555786132800001</c:v>
                </c:pt>
                <c:pt idx="271">
                  <c:v>1.6543579101599999</c:v>
                </c:pt>
                <c:pt idx="272">
                  <c:v>1.65405273438</c:v>
                </c:pt>
                <c:pt idx="273">
                  <c:v>1.65405273438</c:v>
                </c:pt>
                <c:pt idx="274">
                  <c:v>1.65283203125</c:v>
                </c:pt>
                <c:pt idx="275">
                  <c:v>1.65161132813</c:v>
                </c:pt>
                <c:pt idx="276">
                  <c:v>1.65161132813</c:v>
                </c:pt>
                <c:pt idx="277">
                  <c:v>1.650390625</c:v>
                </c:pt>
                <c:pt idx="278">
                  <c:v>1.6488647460900001</c:v>
                </c:pt>
                <c:pt idx="279">
                  <c:v>1.64916992188</c:v>
                </c:pt>
                <c:pt idx="280">
                  <c:v>1.6488647460900001</c:v>
                </c:pt>
                <c:pt idx="281">
                  <c:v>1.6488647460900001</c:v>
                </c:pt>
                <c:pt idx="282">
                  <c:v>1.6470336914099999</c:v>
                </c:pt>
                <c:pt idx="283">
                  <c:v>1.6464233398400001</c:v>
                </c:pt>
                <c:pt idx="284">
                  <c:v>1.6445922851599999</c:v>
                </c:pt>
                <c:pt idx="285">
                  <c:v>1.6439819335900001</c:v>
                </c:pt>
                <c:pt idx="286">
                  <c:v>1.6439819335900001</c:v>
                </c:pt>
                <c:pt idx="287">
                  <c:v>1.64367675781</c:v>
                </c:pt>
                <c:pt idx="288">
                  <c:v>1.64367675781</c:v>
                </c:pt>
                <c:pt idx="289">
                  <c:v>1.64123535156</c:v>
                </c:pt>
                <c:pt idx="290">
                  <c:v>1.640625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0.99999999996000011</c:v>
                </c:pt>
                <c:pt idx="2">
                  <c:v>1.9999999999800004</c:v>
                </c:pt>
                <c:pt idx="3">
                  <c:v>2.9999999999999991</c:v>
                </c:pt>
                <c:pt idx="4">
                  <c:v>3.9999999999599996</c:v>
                </c:pt>
                <c:pt idx="5">
                  <c:v>4.99999999998</c:v>
                </c:pt>
                <c:pt idx="6">
                  <c:v>6</c:v>
                </c:pt>
                <c:pt idx="7">
                  <c:v>6.9999999999599991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9.9999999999600018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12.99999999996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18.999999999959996</c:v>
                </c:pt>
                <c:pt idx="20">
                  <c:v>19.999999999979998</c:v>
                </c:pt>
                <c:pt idx="21">
                  <c:v>21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24.999999999959996</c:v>
                </c:pt>
                <c:pt idx="26">
                  <c:v>25.999999999979998</c:v>
                </c:pt>
                <c:pt idx="27">
                  <c:v>26.999999999999996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30.999999999959996</c:v>
                </c:pt>
                <c:pt idx="32">
                  <c:v>31.999999999979995</c:v>
                </c:pt>
                <c:pt idx="33">
                  <c:v>32.999999999999993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39.999999999959996</c:v>
                </c:pt>
                <c:pt idx="41">
                  <c:v>40.999999999979998</c:v>
                </c:pt>
                <c:pt idx="42">
                  <c:v>42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45.999999999959996</c:v>
                </c:pt>
                <c:pt idx="47">
                  <c:v>46.999999999979998</c:v>
                </c:pt>
                <c:pt idx="48">
                  <c:v>47.999999999999993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51.000000000179995</c:v>
                </c:pt>
                <c:pt idx="52">
                  <c:v>51.999999999780002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54.999999999779995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58.999999999979991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63.000000000179995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69.999999999779988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73.999999999979991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78.000000000179995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84.999999999779988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88.999999999979991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93.000000000179995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99.999999999779988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103.99999999997999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108.00000000017999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111.99999999977999</c:v>
                </c:pt>
                <c:pt idx="113">
                  <c:v>112.99999999997999</c:v>
                </c:pt>
                <c:pt idx="114">
                  <c:v>114.00000000018001</c:v>
                </c:pt>
                <c:pt idx="115">
                  <c:v>114.99999999978</c:v>
                </c:pt>
                <c:pt idx="116">
                  <c:v>115.99999999998001</c:v>
                </c:pt>
                <c:pt idx="117">
                  <c:v>117.00000000017999</c:v>
                </c:pt>
                <c:pt idx="118">
                  <c:v>117.99999999978</c:v>
                </c:pt>
                <c:pt idx="119">
                  <c:v>118.99999999997999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121.99999999998001</c:v>
                </c:pt>
                <c:pt idx="123">
                  <c:v>123.00000000018001</c:v>
                </c:pt>
                <c:pt idx="124">
                  <c:v>123.99999999978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129.00000000018002</c:v>
                </c:pt>
                <c:pt idx="130">
                  <c:v>129.99999999978002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136.99999999998002</c:v>
                </c:pt>
                <c:pt idx="138">
                  <c:v>138.00000000017999</c:v>
                </c:pt>
                <c:pt idx="139">
                  <c:v>138.99999999978002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144.00000000018002</c:v>
                </c:pt>
                <c:pt idx="145">
                  <c:v>144.99999999978002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151.99999999998002</c:v>
                </c:pt>
                <c:pt idx="153">
                  <c:v>153.00000000017999</c:v>
                </c:pt>
                <c:pt idx="154">
                  <c:v>153.99999999978002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159.00000000018002</c:v>
                </c:pt>
                <c:pt idx="160">
                  <c:v>159.99999999978002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166.99999999998002</c:v>
                </c:pt>
                <c:pt idx="168">
                  <c:v>168.00000000017999</c:v>
                </c:pt>
                <c:pt idx="169">
                  <c:v>168.99999999978002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174.00000000018002</c:v>
                </c:pt>
                <c:pt idx="175">
                  <c:v>174.99999999978002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181.99999999998002</c:v>
                </c:pt>
                <c:pt idx="183">
                  <c:v>183.00000000017999</c:v>
                </c:pt>
                <c:pt idx="184">
                  <c:v>183.99999999978002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189.00000000018002</c:v>
                </c:pt>
                <c:pt idx="190">
                  <c:v>189.99999999978002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196.99999999998002</c:v>
                </c:pt>
                <c:pt idx="198">
                  <c:v>198.00000000017999</c:v>
                </c:pt>
                <c:pt idx="199">
                  <c:v>198.99999999978002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204.00000000018002</c:v>
                </c:pt>
                <c:pt idx="205">
                  <c:v>204.99999999978002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211.99999999998002</c:v>
                </c:pt>
                <c:pt idx="213">
                  <c:v>213.00000000017999</c:v>
                </c:pt>
                <c:pt idx="214">
                  <c:v>213.99999999978002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219.00000000018002</c:v>
                </c:pt>
                <c:pt idx="220">
                  <c:v>219.99999999978002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226.99999999998002</c:v>
                </c:pt>
                <c:pt idx="228">
                  <c:v>228.00000000017999</c:v>
                </c:pt>
                <c:pt idx="229">
                  <c:v>228.99999999978002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237.99999999978002</c:v>
                </c:pt>
                <c:pt idx="239">
                  <c:v>238.99999999998002</c:v>
                </c:pt>
                <c:pt idx="240">
                  <c:v>240.00000000018002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252.99999999978002</c:v>
                </c:pt>
                <c:pt idx="254">
                  <c:v>253.99999999998002</c:v>
                </c:pt>
                <c:pt idx="255">
                  <c:v>255.00000000018002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267.99999999978002</c:v>
                </c:pt>
                <c:pt idx="269">
                  <c:v>268.99999999997999</c:v>
                </c:pt>
                <c:pt idx="270">
                  <c:v>270.00000000018002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282.99999999978002</c:v>
                </c:pt>
                <c:pt idx="284">
                  <c:v>283.99999999997999</c:v>
                </c:pt>
                <c:pt idx="285">
                  <c:v>285.00000000018002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</c:numCache>
            </c:numRef>
          </c:xVal>
          <c:yVal>
            <c:numRef>
              <c:f>orange!$F$8:$F$5000</c:f>
              <c:numCache>
                <c:formatCode>General</c:formatCode>
                <c:ptCount val="4993"/>
                <c:pt idx="0">
                  <c:v>4.4445685913729411</c:v>
                </c:pt>
                <c:pt idx="1">
                  <c:v>4.3885547892812582</c:v>
                </c:pt>
                <c:pt idx="2">
                  <c:v>4.3336836990962828</c:v>
                </c:pt>
                <c:pt idx="3">
                  <c:v>4.2799320088793413</c:v>
                </c:pt>
                <c:pt idx="4">
                  <c:v>4.2272768822677396</c:v>
                </c:pt>
                <c:pt idx="5">
                  <c:v>4.1756959487635745</c:v>
                </c:pt>
                <c:pt idx="6">
                  <c:v>4.1251672942486017</c:v>
                </c:pt>
                <c:pt idx="7">
                  <c:v>4.0756694516642735</c:v>
                </c:pt>
                <c:pt idx="8">
                  <c:v>4.0271813918828485</c:v>
                </c:pt>
                <c:pt idx="9">
                  <c:v>3.9796825147910035</c:v>
                </c:pt>
                <c:pt idx="10">
                  <c:v>3.9331526405287107</c:v>
                </c:pt>
                <c:pt idx="11">
                  <c:v>3.8875720009077308</c:v>
                </c:pt>
                <c:pt idx="12">
                  <c:v>3.8429212310298655</c:v>
                </c:pt>
                <c:pt idx="13">
                  <c:v>3.7991813610511631</c:v>
                </c:pt>
                <c:pt idx="14">
                  <c:v>3.756333808114976</c:v>
                </c:pt>
                <c:pt idx="15">
                  <c:v>3.7143603684727911</c:v>
                </c:pt>
                <c:pt idx="16">
                  <c:v>3.6732432097422723</c:v>
                </c:pt>
                <c:pt idx="17">
                  <c:v>3.6329648633240197</c:v>
                </c:pt>
                <c:pt idx="18">
                  <c:v>3.5935082169948487</c:v>
                </c:pt>
                <c:pt idx="19">
                  <c:v>3.5548565076300553</c:v>
                </c:pt>
                <c:pt idx="20">
                  <c:v>3.5169933140748721</c:v>
                </c:pt>
                <c:pt idx="21">
                  <c:v>3.4799025501818752</c:v>
                </c:pt>
                <c:pt idx="22">
                  <c:v>3.4435684579696222</c:v>
                </c:pt>
                <c:pt idx="23">
                  <c:v>3.4079756009215596</c:v>
                </c:pt>
                <c:pt idx="24">
                  <c:v>3.373108857440906</c:v>
                </c:pt>
                <c:pt idx="25">
                  <c:v>3.3389534144195179</c:v>
                </c:pt>
                <c:pt idx="26">
                  <c:v>3.3054947609385987</c:v>
                </c:pt>
                <c:pt idx="27">
                  <c:v>3.2727186821160421</c:v>
                </c:pt>
                <c:pt idx="28">
                  <c:v>3.2406112530609161</c:v>
                </c:pt>
                <c:pt idx="29">
                  <c:v>3.2091588329518892</c:v>
                </c:pt>
                <c:pt idx="30">
                  <c:v>3.178348059253493</c:v>
                </c:pt>
                <c:pt idx="31">
                  <c:v>3.1481658420331105</c:v>
                </c:pt>
                <c:pt idx="32">
                  <c:v>3.118599358394464</c:v>
                </c:pt>
                <c:pt idx="33">
                  <c:v>3.0896360470406834</c:v>
                </c:pt>
                <c:pt idx="34">
                  <c:v>3.0612636029320539</c:v>
                </c:pt>
                <c:pt idx="35">
                  <c:v>3.0334699720532821</c:v>
                </c:pt>
                <c:pt idx="36">
                  <c:v>3.006243346302572</c:v>
                </c:pt>
                <c:pt idx="37">
                  <c:v>2.9795721584697015</c:v>
                </c:pt>
                <c:pt idx="38">
                  <c:v>2.9534450773170517</c:v>
                </c:pt>
                <c:pt idx="39">
                  <c:v>2.9278510027751419</c:v>
                </c:pt>
                <c:pt idx="40">
                  <c:v>2.9027790612218269</c:v>
                </c:pt>
                <c:pt idx="41">
                  <c:v>2.8782186008582791</c:v>
                </c:pt>
                <c:pt idx="42">
                  <c:v>2.8541591871926038</c:v>
                </c:pt>
                <c:pt idx="43">
                  <c:v>2.8305905986021056</c:v>
                </c:pt>
                <c:pt idx="44">
                  <c:v>2.8075028219865299</c:v>
                </c:pt>
                <c:pt idx="45">
                  <c:v>2.784886048522492</c:v>
                </c:pt>
                <c:pt idx="46">
                  <c:v>2.7627306694918348</c:v>
                </c:pt>
                <c:pt idx="47">
                  <c:v>2.7410272721955087</c:v>
                </c:pt>
                <c:pt idx="48">
                  <c:v>2.719766635962575</c:v>
                </c:pt>
                <c:pt idx="49">
                  <c:v>2.6989397282286944</c:v>
                </c:pt>
                <c:pt idx="50">
                  <c:v>2.6785377006950268</c:v>
                </c:pt>
                <c:pt idx="51">
                  <c:v>2.6585518855729715</c:v>
                </c:pt>
                <c:pt idx="52">
                  <c:v>2.6389737919190921</c:v>
                </c:pt>
                <c:pt idx="53">
                  <c:v>2.6197951019712882</c:v>
                </c:pt>
                <c:pt idx="54">
                  <c:v>2.6010076676891902</c:v>
                </c:pt>
                <c:pt idx="55">
                  <c:v>2.5826035072561697</c:v>
                </c:pt>
                <c:pt idx="56">
                  <c:v>2.5645748016561933</c:v>
                </c:pt>
                <c:pt idx="57">
                  <c:v>2.5469138914181806</c:v>
                </c:pt>
                <c:pt idx="58">
                  <c:v>2.5296132733277541</c:v>
                </c:pt>
                <c:pt idx="59">
                  <c:v>2.5126655972093532</c:v>
                </c:pt>
                <c:pt idx="60">
                  <c:v>2.4960636628658035</c:v>
                </c:pt>
                <c:pt idx="61">
                  <c:v>2.4798004169872372</c:v>
                </c:pt>
                <c:pt idx="62">
                  <c:v>2.4638689501261561</c:v>
                </c:pt>
                <c:pt idx="63">
                  <c:v>2.4482624938205069</c:v>
                </c:pt>
                <c:pt idx="64">
                  <c:v>2.4329744176879515</c:v>
                </c:pt>
                <c:pt idx="65">
                  <c:v>2.4179982265823075</c:v>
                </c:pt>
                <c:pt idx="66">
                  <c:v>2.4033275578891287</c:v>
                </c:pt>
                <c:pt idx="67">
                  <c:v>2.3889561787942064</c:v>
                </c:pt>
                <c:pt idx="68">
                  <c:v>2.3748779836105172</c:v>
                </c:pt>
                <c:pt idx="69">
                  <c:v>2.3610869912359624</c:v>
                </c:pt>
                <c:pt idx="70">
                  <c:v>2.3475773425856556</c:v>
                </c:pt>
                <c:pt idx="71">
                  <c:v>2.3343432980791485</c:v>
                </c:pt>
                <c:pt idx="72">
                  <c:v>2.3213792352506113</c:v>
                </c:pt>
                <c:pt idx="73">
                  <c:v>2.3086796463350825</c:v>
                </c:pt>
                <c:pt idx="74">
                  <c:v>2.2962391359063647</c:v>
                </c:pt>
                <c:pt idx="75">
                  <c:v>2.2840524186305036</c:v>
                </c:pt>
                <c:pt idx="76">
                  <c:v>2.2721143169967677</c:v>
                </c:pt>
                <c:pt idx="77">
                  <c:v>2.2604197590971826</c:v>
                </c:pt>
                <c:pt idx="78">
                  <c:v>2.2489637765147119</c:v>
                </c:pt>
                <c:pt idx="79">
                  <c:v>2.2377415021902936</c:v>
                </c:pt>
                <c:pt idx="80">
                  <c:v>2.226748168335515</c:v>
                </c:pt>
                <c:pt idx="81">
                  <c:v>2.2159791044474226</c:v>
                </c:pt>
                <c:pt idx="82">
                  <c:v>2.2054297353034538</c:v>
                </c:pt>
                <c:pt idx="83">
                  <c:v>2.1950955789992714</c:v>
                </c:pt>
                <c:pt idx="84">
                  <c:v>2.1849722450826095</c:v>
                </c:pt>
                <c:pt idx="85">
                  <c:v>2.1750554326684295</c:v>
                </c:pt>
                <c:pt idx="86">
                  <c:v>2.165340928594413</c:v>
                </c:pt>
                <c:pt idx="87">
                  <c:v>2.1558246056667016</c:v>
                </c:pt>
                <c:pt idx="88">
                  <c:v>2.1465024208880741</c:v>
                </c:pt>
                <c:pt idx="89">
                  <c:v>2.1373704137240361</c:v>
                </c:pt>
                <c:pt idx="90">
                  <c:v>2.1284247044537494</c:v>
                </c:pt>
                <c:pt idx="91">
                  <c:v>2.119661492504453</c:v>
                </c:pt>
                <c:pt idx="92">
                  <c:v>2.1110770548215148</c:v>
                </c:pt>
                <c:pt idx="93">
                  <c:v>2.1026677443182478</c:v>
                </c:pt>
                <c:pt idx="94">
                  <c:v>2.0944299883101967</c:v>
                </c:pt>
                <c:pt idx="95">
                  <c:v>2.0863602869829299</c:v>
                </c:pt>
                <c:pt idx="96">
                  <c:v>2.0784552119348008</c:v>
                </c:pt>
                <c:pt idx="97">
                  <c:v>2.0707114047051216</c:v>
                </c:pt>
                <c:pt idx="98">
                  <c:v>2.0631255753338253</c:v>
                </c:pt>
                <c:pt idx="99">
                  <c:v>2.0556945009916099</c:v>
                </c:pt>
                <c:pt idx="100">
                  <c:v>2.0484150245963599</c:v>
                </c:pt>
                <c:pt idx="101">
                  <c:v>2.0412840534591776</c:v>
                </c:pt>
                <c:pt idx="102">
                  <c:v>2.0342985579966641</c:v>
                </c:pt>
                <c:pt idx="103">
                  <c:v>2.0274555704303019</c:v>
                </c:pt>
                <c:pt idx="104">
                  <c:v>2.0207521835136739</c:v>
                </c:pt>
                <c:pt idx="105">
                  <c:v>2.0141855493219545</c:v>
                </c:pt>
                <c:pt idx="106">
                  <c:v>2.0077528780292853</c:v>
                </c:pt>
                <c:pt idx="107">
                  <c:v>2.0014514367123066</c:v>
                </c:pt>
                <c:pt idx="108">
                  <c:v>1.9952785482122346</c:v>
                </c:pt>
                <c:pt idx="109">
                  <c:v>1.9892315899855477</c:v>
                </c:pt>
                <c:pt idx="110">
                  <c:v>1.9833079929792594</c:v>
                </c:pt>
                <c:pt idx="111">
                  <c:v>1.977505240561229</c:v>
                </c:pt>
                <c:pt idx="112">
                  <c:v>1.9718208674397597</c:v>
                </c:pt>
                <c:pt idx="113">
                  <c:v>1.9662524586063139</c:v>
                </c:pt>
                <c:pt idx="114">
                  <c:v>1.9607976483299634</c:v>
                </c:pt>
                <c:pt idx="115">
                  <c:v>1.9554541191417707</c:v>
                </c:pt>
                <c:pt idx="116">
                  <c:v>1.9502196008409001</c:v>
                </c:pt>
                <c:pt idx="117">
                  <c:v>1.9450918695493629</c:v>
                </c:pt>
                <c:pt idx="118">
                  <c:v>1.9400687467572955</c:v>
                </c:pt>
                <c:pt idx="119">
                  <c:v>1.9351480983886675</c:v>
                </c:pt>
                <c:pt idx="120">
                  <c:v>1.9303278339127043</c:v>
                </c:pt>
                <c:pt idx="121">
                  <c:v>1.925605905446413</c:v>
                </c:pt>
                <c:pt idx="122">
                  <c:v>1.9209803068763107</c:v>
                </c:pt>
                <c:pt idx="123">
                  <c:v>1.9164490730231292</c:v>
                </c:pt>
                <c:pt idx="124">
                  <c:v>1.9120102787981532</c:v>
                </c:pt>
                <c:pt idx="125">
                  <c:v>1.9076620383776133</c:v>
                </c:pt>
                <c:pt idx="126">
                  <c:v>1.9034025044174738</c:v>
                </c:pt>
                <c:pt idx="127">
                  <c:v>1.8992298672603605</c:v>
                </c:pt>
                <c:pt idx="128">
                  <c:v>1.8951423541594561</c:v>
                </c:pt>
                <c:pt idx="129">
                  <c:v>1.8911382285403726</c:v>
                </c:pt>
                <c:pt idx="130">
                  <c:v>1.8872157892556325</c:v>
                </c:pt>
                <c:pt idx="131">
                  <c:v>1.8833733698550996</c:v>
                </c:pt>
                <c:pt idx="132">
                  <c:v>1.8796093378921115</c:v>
                </c:pt>
                <c:pt idx="133">
                  <c:v>1.8759220942226624</c:v>
                </c:pt>
                <c:pt idx="134">
                  <c:v>1.8723100723195825</c:v>
                </c:pt>
                <c:pt idx="135">
                  <c:v>1.868771737620273</c:v>
                </c:pt>
                <c:pt idx="136">
                  <c:v>1.8653055868679125</c:v>
                </c:pt>
                <c:pt idx="137">
                  <c:v>1.8619101474667581</c:v>
                </c:pt>
                <c:pt idx="138">
                  <c:v>1.8585839768689933</c:v>
                </c:pt>
                <c:pt idx="139">
                  <c:v>1.8553256619554348</c:v>
                </c:pt>
                <c:pt idx="140">
                  <c:v>1.8521338184294918</c:v>
                </c:pt>
                <c:pt idx="141">
                  <c:v>1.849007090240778</c:v>
                </c:pt>
                <c:pt idx="142">
                  <c:v>1.8459441490029547</c:v>
                </c:pt>
                <c:pt idx="143">
                  <c:v>1.8429436934240266</c:v>
                </c:pt>
                <c:pt idx="144">
                  <c:v>1.8400044487645175</c:v>
                </c:pt>
                <c:pt idx="145">
                  <c:v>1.8371251662902175</c:v>
                </c:pt>
                <c:pt idx="146">
                  <c:v>1.8343046227366422</c:v>
                </c:pt>
                <c:pt idx="147">
                  <c:v>1.8315416197996943</c:v>
                </c:pt>
                <c:pt idx="148">
                  <c:v>1.8288349836212277</c:v>
                </c:pt>
                <c:pt idx="149">
                  <c:v>1.8261835642856152</c:v>
                </c:pt>
                <c:pt idx="150">
                  <c:v>1.8235862353409547</c:v>
                </c:pt>
                <c:pt idx="151">
                  <c:v>1.8210418933154759</c:v>
                </c:pt>
                <c:pt idx="152">
                  <c:v>1.8185494572442982</c:v>
                </c:pt>
                <c:pt idx="153">
                  <c:v>1.8161078682193428</c:v>
                </c:pt>
                <c:pt idx="154">
                  <c:v>1.8137160889347388</c:v>
                </c:pt>
                <c:pt idx="155">
                  <c:v>1.8113731032419558</c:v>
                </c:pt>
                <c:pt idx="156">
                  <c:v>1.8090779157267056</c:v>
                </c:pt>
                <c:pt idx="157">
                  <c:v>1.8068295512816053</c:v>
                </c:pt>
                <c:pt idx="158">
                  <c:v>1.8046270546879848</c:v>
                </c:pt>
                <c:pt idx="159">
                  <c:v>1.8024694902181588</c:v>
                </c:pt>
                <c:pt idx="160">
                  <c:v>1.8003559412337138</c:v>
                </c:pt>
                <c:pt idx="161">
                  <c:v>1.7982855097923902</c:v>
                </c:pt>
                <c:pt idx="162">
                  <c:v>1.796257316274203</c:v>
                </c:pt>
                <c:pt idx="163">
                  <c:v>1.7942704990038161</c:v>
                </c:pt>
                <c:pt idx="164">
                  <c:v>1.7923242138809976</c:v>
                </c:pt>
                <c:pt idx="165">
                  <c:v>1.7904176340291573</c:v>
                </c:pt>
                <c:pt idx="166">
                  <c:v>1.7885499494403643</c:v>
                </c:pt>
                <c:pt idx="167">
                  <c:v>1.7867203666279612</c:v>
                </c:pt>
                <c:pt idx="168">
                  <c:v>1.7849281082961761</c:v>
                </c:pt>
                <c:pt idx="169">
                  <c:v>1.7831724130064246</c:v>
                </c:pt>
                <c:pt idx="170">
                  <c:v>1.7814525348507551</c:v>
                </c:pt>
                <c:pt idx="171">
                  <c:v>1.7797677431412691</c:v>
                </c:pt>
                <c:pt idx="172">
                  <c:v>1.7781173220964357</c:v>
                </c:pt>
                <c:pt idx="173">
                  <c:v>1.7765005705341137</c:v>
                </c:pt>
                <c:pt idx="174">
                  <c:v>1.7749168015795986</c:v>
                </c:pt>
                <c:pt idx="175">
                  <c:v>1.7733653423707429</c:v>
                </c:pt>
                <c:pt idx="176">
                  <c:v>1.7718455337693877</c:v>
                </c:pt>
                <c:pt idx="177">
                  <c:v>1.7703567300869127</c:v>
                </c:pt>
                <c:pt idx="178">
                  <c:v>1.7688982988070414</c:v>
                </c:pt>
                <c:pt idx="179">
                  <c:v>1.767469620314573</c:v>
                </c:pt>
                <c:pt idx="180">
                  <c:v>1.7660700876373907</c:v>
                </c:pt>
                <c:pt idx="181">
                  <c:v>1.7646991061858861</c:v>
                </c:pt>
                <c:pt idx="182">
                  <c:v>1.7633560934979584</c:v>
                </c:pt>
                <c:pt idx="183">
                  <c:v>1.7620404789964916</c:v>
                </c:pt>
                <c:pt idx="184">
                  <c:v>1.7607517037444032</c:v>
                </c:pt>
                <c:pt idx="185">
                  <c:v>1.7594892202049344</c:v>
                </c:pt>
                <c:pt idx="186">
                  <c:v>1.7582524920136682</c:v>
                </c:pt>
                <c:pt idx="187">
                  <c:v>1.7570409937482667</c:v>
                </c:pt>
                <c:pt idx="188">
                  <c:v>1.7558542107031345</c:v>
                </c:pt>
                <c:pt idx="189">
                  <c:v>1.7546916386751068</c:v>
                </c:pt>
                <c:pt idx="190">
                  <c:v>1.7535527837469942</c:v>
                </c:pt>
                <c:pt idx="191">
                  <c:v>1.7524371620757557</c:v>
                </c:pt>
                <c:pt idx="192">
                  <c:v>1.7513442996910402</c:v>
                </c:pt>
                <c:pt idx="193">
                  <c:v>1.7502737322917077</c:v>
                </c:pt>
                <c:pt idx="194">
                  <c:v>1.7492250050467055</c:v>
                </c:pt>
                <c:pt idx="195">
                  <c:v>1.7481976724056885</c:v>
                </c:pt>
                <c:pt idx="196">
                  <c:v>1.7471912979077417</c:v>
                </c:pt>
                <c:pt idx="197">
                  <c:v>1.7462054539941962</c:v>
                </c:pt>
                <c:pt idx="198">
                  <c:v>1.7452397218306048</c:v>
                </c:pt>
                <c:pt idx="199">
                  <c:v>1.744293691126934</c:v>
                </c:pt>
                <c:pt idx="200">
                  <c:v>1.7433669599616035</c:v>
                </c:pt>
                <c:pt idx="201">
                  <c:v>1.7424591346141369</c:v>
                </c:pt>
                <c:pt idx="202">
                  <c:v>1.7415698293961352</c:v>
                </c:pt>
                <c:pt idx="203">
                  <c:v>1.7406986664858668</c:v>
                </c:pt>
                <c:pt idx="204">
                  <c:v>1.7398452757709526</c:v>
                </c:pt>
                <c:pt idx="205">
                  <c:v>1.7390092946894757</c:v>
                </c:pt>
                <c:pt idx="206">
                  <c:v>1.7381903680744883</c:v>
                </c:pt>
                <c:pt idx="207">
                  <c:v>1.7373881480061306</c:v>
                </c:pt>
                <c:pt idx="208">
                  <c:v>1.7366022936622669</c:v>
                </c:pt>
                <c:pt idx="209">
                  <c:v>1.735832471172317</c:v>
                </c:pt>
                <c:pt idx="210">
                  <c:v>1.7350783534782424</c:v>
                </c:pt>
                <c:pt idx="211">
                  <c:v>1.7343396201941368</c:v>
                </c:pt>
                <c:pt idx="212">
                  <c:v>1.7336159574688246</c:v>
                </c:pt>
                <c:pt idx="213">
                  <c:v>1.7329070578551802</c:v>
                </c:pt>
                <c:pt idx="214">
                  <c:v>1.7322126201781392</c:v>
                </c:pt>
                <c:pt idx="215">
                  <c:v>1.7315323494055348</c:v>
                </c:pt>
                <c:pt idx="216">
                  <c:v>1.7308659565252538</c:v>
                </c:pt>
                <c:pt idx="217">
                  <c:v>1.7302131584211613</c:v>
                </c:pt>
                <c:pt idx="218">
                  <c:v>1.7295736777516824</c:v>
                </c:pt>
                <c:pt idx="219">
                  <c:v>1.7289472428343233</c:v>
                </c:pt>
                <c:pt idx="220">
                  <c:v>1.7283335875290373</c:v>
                </c:pt>
                <c:pt idx="221">
                  <c:v>1.7277324511240855</c:v>
                </c:pt>
                <c:pt idx="222">
                  <c:v>1.7271435782274827</c:v>
                </c:pt>
                <c:pt idx="223">
                  <c:v>1.7265667186573568</c:v>
                </c:pt>
                <c:pt idx="224">
                  <c:v>1.7260016273346543</c:v>
                </c:pt>
                <c:pt idx="225">
                  <c:v>1.7254480641810941</c:v>
                </c:pt>
                <c:pt idx="226">
                  <c:v>1.7249057940161021</c:v>
                </c:pt>
                <c:pt idx="227">
                  <c:v>1.724374586455949</c:v>
                </c:pt>
                <c:pt idx="228">
                  <c:v>1.7238542158178247</c:v>
                </c:pt>
                <c:pt idx="229">
                  <c:v>1.7233444610229509</c:v>
                </c:pt>
                <c:pt idx="230">
                  <c:v>1.7228451055017684</c:v>
                </c:pt>
                <c:pt idx="231">
                  <c:v>1.7223559371037627</c:v>
                </c:pt>
                <c:pt idx="232">
                  <c:v>1.7218767480063859</c:v>
                </c:pt>
                <c:pt idx="233">
                  <c:v>1.7214073346259298</c:v>
                </c:pt>
                <c:pt idx="234">
                  <c:v>1.720947497532757</c:v>
                </c:pt>
                <c:pt idx="235">
                  <c:v>1.7204970413656864</c:v>
                </c:pt>
                <c:pt idx="236">
                  <c:v>1.7200557747482079</c:v>
                </c:pt>
                <c:pt idx="237">
                  <c:v>1.7196235102087987</c:v>
                </c:pt>
                <c:pt idx="238">
                  <c:v>1.7192000641004404</c:v>
                </c:pt>
                <c:pt idx="239">
                  <c:v>1.7187852565218587</c:v>
                </c:pt>
                <c:pt idx="240">
                  <c:v>1.7183789112426178</c:v>
                </c:pt>
                <c:pt idx="241">
                  <c:v>1.7179808556274623</c:v>
                </c:pt>
                <c:pt idx="242">
                  <c:v>1.717590920562281</c:v>
                </c:pt>
                <c:pt idx="243">
                  <c:v>1.7172089403836914</c:v>
                </c:pt>
                <c:pt idx="244">
                  <c:v>1.7168347528079193</c:v>
                </c:pt>
                <c:pt idx="245">
                  <c:v>1.7164681988612007</c:v>
                </c:pt>
                <c:pt idx="246">
                  <c:v>1.7161091228135894</c:v>
                </c:pt>
                <c:pt idx="247">
                  <c:v>1.7157573721121013</c:v>
                </c:pt>
                <c:pt idx="248">
                  <c:v>1.7154127973152886</c:v>
                </c:pt>
                <c:pt idx="249">
                  <c:v>1.7150752520310171</c:v>
                </c:pt>
                <c:pt idx="250">
                  <c:v>1.7147445928536189</c:v>
                </c:pt>
                <c:pt idx="251">
                  <c:v>1.7144206793023902</c:v>
                </c:pt>
                <c:pt idx="252">
                  <c:v>1.7141033737630988</c:v>
                </c:pt>
                <c:pt idx="253">
                  <c:v>1.7137925414289057</c:v>
                </c:pt>
                <c:pt idx="254">
                  <c:v>1.7134880502425505</c:v>
                </c:pt>
                <c:pt idx="255">
                  <c:v>1.7131897708413664</c:v>
                </c:pt>
                <c:pt idx="256">
                  <c:v>1.7128975765017438</c:v>
                </c:pt>
                <c:pt idx="257">
                  <c:v>1.7126113430847834</c:v>
                </c:pt>
                <c:pt idx="258">
                  <c:v>1.7123309489846066</c:v>
                </c:pt>
                <c:pt idx="259">
                  <c:v>1.7120562750761503</c:v>
                </c:pt>
                <c:pt idx="260">
                  <c:v>1.7117872046640785</c:v>
                </c:pt>
                <c:pt idx="261">
                  <c:v>1.7115236234341917</c:v>
                </c:pt>
                <c:pt idx="262">
                  <c:v>1.7112654194043531</c:v>
                </c:pt>
                <c:pt idx="263">
                  <c:v>1.7110124828764612</c:v>
                </c:pt>
                <c:pt idx="264">
                  <c:v>1.7107647063907763</c:v>
                </c:pt>
                <c:pt idx="265">
                  <c:v>1.7105219846797857</c:v>
                </c:pt>
                <c:pt idx="266">
                  <c:v>1.7102842146230586</c:v>
                </c:pt>
                <c:pt idx="267">
                  <c:v>1.7100512952043097</c:v>
                </c:pt>
                <c:pt idx="268">
                  <c:v>1.7098231274680313</c:v>
                </c:pt>
                <c:pt idx="269">
                  <c:v>1.709599614477056</c:v>
                </c:pt>
                <c:pt idx="270">
                  <c:v>1.7093806612721931</c:v>
                </c:pt>
                <c:pt idx="271">
                  <c:v>1.7091661748314628</c:v>
                </c:pt>
                <c:pt idx="272">
                  <c:v>1.7089560640302022</c:v>
                </c:pt>
                <c:pt idx="273">
                  <c:v>1.7087502396031224</c:v>
                </c:pt>
                <c:pt idx="274">
                  <c:v>1.708548614105988</c:v>
                </c:pt>
                <c:pt idx="275">
                  <c:v>1.7083511018781137</c:v>
                </c:pt>
                <c:pt idx="276">
                  <c:v>1.7081576190066974</c:v>
                </c:pt>
                <c:pt idx="277">
                  <c:v>1.7079680832907973</c:v>
                </c:pt>
                <c:pt idx="278">
                  <c:v>1.7077824142060769</c:v>
                </c:pt>
                <c:pt idx="279">
                  <c:v>1.707600532871278</c:v>
                </c:pt>
                <c:pt idx="280">
                  <c:v>1.7074223620143558</c:v>
                </c:pt>
                <c:pt idx="281">
                  <c:v>1.7072478259393395</c:v>
                </c:pt>
                <c:pt idx="282">
                  <c:v>1.7070768504948153</c:v>
                </c:pt>
                <c:pt idx="283">
                  <c:v>1.7069093630420911</c:v>
                </c:pt>
                <c:pt idx="284">
                  <c:v>1.7067452924240454</c:v>
                </c:pt>
                <c:pt idx="285">
                  <c:v>1.7065845689354995</c:v>
                </c:pt>
                <c:pt idx="286">
                  <c:v>1.7064271242932911</c:v>
                </c:pt>
                <c:pt idx="287">
                  <c:v>1.7062728916069918</c:v>
                </c:pt>
                <c:pt idx="288">
                  <c:v>1.7061218053510545</c:v>
                </c:pt>
                <c:pt idx="289">
                  <c:v>1.7059738013366827</c:v>
                </c:pt>
                <c:pt idx="290">
                  <c:v>1.705828816684303</c:v>
                </c:pt>
              </c:numCache>
            </c:numRef>
          </c:yVal>
        </c:ser>
        <c:axId val="167576320"/>
        <c:axId val="167578240"/>
      </c:scatterChart>
      <c:valAx>
        <c:axId val="16757632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7578240"/>
        <c:crosses val="autoZero"/>
        <c:crossBetween val="midCat"/>
      </c:valAx>
      <c:valAx>
        <c:axId val="167578240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675763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u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roen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r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eel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ood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uv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oranje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4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M41"/>
  <sheetViews>
    <sheetView tabSelected="1" topLeftCell="A12" zoomScale="91" zoomScaleNormal="91" workbookViewId="0">
      <selection activeCell="E20" sqref="E20:E26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1" spans="12:12">
      <c r="L11">
        <f>LINEST(F20:F26,D20:D26, FALSE, TRUE)</f>
        <v>6.1817693634768208E-3</v>
      </c>
    </row>
    <row r="17" spans="2:13">
      <c r="C17" s="13" t="s">
        <v>33</v>
      </c>
      <c r="D17" s="14"/>
      <c r="E17" s="14"/>
      <c r="F17" s="15"/>
      <c r="G17" s="13" t="s">
        <v>126</v>
      </c>
      <c r="H17" s="14"/>
      <c r="I17" s="14"/>
      <c r="J17" s="15"/>
      <c r="L17" t="s">
        <v>135</v>
      </c>
    </row>
    <row r="18" spans="2:13">
      <c r="B18" s="10" t="s">
        <v>7</v>
      </c>
      <c r="C18" s="16" t="s">
        <v>12</v>
      </c>
      <c r="D18" s="38" t="s">
        <v>24</v>
      </c>
      <c r="E18" s="16"/>
      <c r="F18" s="38" t="s">
        <v>27</v>
      </c>
      <c r="G18" s="4" t="s">
        <v>12</v>
      </c>
      <c r="H18" s="30" t="s">
        <v>24</v>
      </c>
      <c r="I18" s="4"/>
      <c r="J18" s="30" t="s">
        <v>27</v>
      </c>
      <c r="L18" s="43" t="s">
        <v>136</v>
      </c>
      <c r="M18" s="43" t="s">
        <v>137</v>
      </c>
    </row>
    <row r="19" spans="2:13">
      <c r="B19" s="11" t="s">
        <v>14</v>
      </c>
      <c r="C19" s="18" t="s">
        <v>13</v>
      </c>
      <c r="D19" s="31" t="s">
        <v>34</v>
      </c>
      <c r="E19" s="18" t="s">
        <v>23</v>
      </c>
      <c r="F19" s="31" t="s">
        <v>28</v>
      </c>
      <c r="G19" s="6" t="s">
        <v>13</v>
      </c>
      <c r="H19" s="31" t="s">
        <v>34</v>
      </c>
      <c r="I19" s="6" t="s">
        <v>23</v>
      </c>
      <c r="J19" s="31" t="s">
        <v>28</v>
      </c>
      <c r="L19" s="43" t="s">
        <v>138</v>
      </c>
      <c r="M19" s="43" t="s">
        <v>138</v>
      </c>
    </row>
    <row r="20" spans="2:13">
      <c r="B20" s="10" t="s">
        <v>8</v>
      </c>
      <c r="C20" s="16">
        <v>430</v>
      </c>
      <c r="D20" s="3">
        <f t="shared" ref="D20:D26" si="0">$C$29/(C20)/1000</f>
        <v>697.19176279069768</v>
      </c>
      <c r="E20" s="17">
        <f>blue!$J$11</f>
        <v>3.0003171958985932</v>
      </c>
      <c r="F20" s="5">
        <f t="shared" ref="F20:F26" si="1">$C$30*10000000000000000000*E20</f>
        <v>4.8070377038146219</v>
      </c>
      <c r="G20" s="2">
        <v>430</v>
      </c>
      <c r="H20" s="3">
        <f>$C$29/(G20)/1000</f>
        <v>697.19176279069768</v>
      </c>
      <c r="I20" s="32">
        <v>3.3210000000000002</v>
      </c>
      <c r="J20" s="5">
        <f>$C$30*10000000000000000000*I20</f>
        <v>5.3208281565000002</v>
      </c>
      <c r="L20" s="44">
        <f>20/C20*100</f>
        <v>4.6511627906976747</v>
      </c>
      <c r="M20" s="44">
        <f>60/C20*100</f>
        <v>13.953488372093023</v>
      </c>
    </row>
    <row r="21" spans="2:13">
      <c r="B21" s="12" t="s">
        <v>9</v>
      </c>
      <c r="C21" s="17">
        <v>560</v>
      </c>
      <c r="D21" s="5">
        <f t="shared" si="0"/>
        <v>535.34367500000008</v>
      </c>
      <c r="E21" s="17">
        <f>green!J11</f>
        <v>1.8808547079582469</v>
      </c>
      <c r="F21" s="5">
        <f t="shared" si="1"/>
        <v>3.013461213005066</v>
      </c>
      <c r="G21" s="4">
        <v>565</v>
      </c>
      <c r="H21" s="5">
        <f>$C$29/(G21)/1000</f>
        <v>530.60612035398231</v>
      </c>
      <c r="I21" s="32">
        <v>1.9179999999999999</v>
      </c>
      <c r="J21" s="5">
        <f>$C$30*10000000000000000000*I21</f>
        <v>3.0729745269999995</v>
      </c>
      <c r="L21" s="44">
        <f t="shared" ref="L21:L26" si="2">20/C21*100</f>
        <v>3.5714285714285712</v>
      </c>
      <c r="M21" s="44">
        <f t="shared" ref="M21:M26" si="3">60/C21*100</f>
        <v>10.714285714285714</v>
      </c>
    </row>
    <row r="22" spans="2:13">
      <c r="B22" s="12" t="s">
        <v>10</v>
      </c>
      <c r="C22" s="17">
        <v>590</v>
      </c>
      <c r="D22" s="5">
        <f t="shared" si="0"/>
        <v>508.12281016949152</v>
      </c>
      <c r="E22" s="17">
        <f>yellow!J12</f>
        <v>1.7753883544350173</v>
      </c>
      <c r="F22" s="5">
        <f t="shared" si="1"/>
        <v>2.8444854998494553</v>
      </c>
      <c r="G22" s="4">
        <v>585</v>
      </c>
      <c r="H22" s="5">
        <f>$C$29/(G22)/1000</f>
        <v>512.46574017094019</v>
      </c>
      <c r="I22" s="32">
        <v>1.8540000000000001</v>
      </c>
      <c r="J22" s="5">
        <f>$C$30*10000000000000000000*I22</f>
        <v>2.9704352309999997</v>
      </c>
      <c r="L22" s="44">
        <f t="shared" si="2"/>
        <v>3.3898305084745761</v>
      </c>
      <c r="M22" s="44">
        <f t="shared" si="3"/>
        <v>10.16949152542373</v>
      </c>
    </row>
    <row r="23" spans="2:13">
      <c r="B23" s="12" t="s">
        <v>11</v>
      </c>
      <c r="C23" s="17">
        <v>660</v>
      </c>
      <c r="D23" s="5">
        <f t="shared" si="0"/>
        <v>454.23099696969695</v>
      </c>
      <c r="E23" s="17">
        <f>red!$J$12</f>
        <v>1.8499494322491217</v>
      </c>
      <c r="F23" s="5">
        <f t="shared" si="1"/>
        <v>2.9639455065378848</v>
      </c>
      <c r="G23" s="4">
        <v>660</v>
      </c>
      <c r="H23" s="5">
        <f>$C$29/(G23)/1000</f>
        <v>454.23099696969695</v>
      </c>
      <c r="I23" s="32">
        <v>1.74</v>
      </c>
      <c r="J23" s="5">
        <f>$C$30*10000000000000000000*I23</f>
        <v>2.78778711</v>
      </c>
      <c r="L23" s="44">
        <f t="shared" si="2"/>
        <v>3.0303030303030303</v>
      </c>
      <c r="M23" s="44">
        <f t="shared" si="3"/>
        <v>9.0909090909090917</v>
      </c>
    </row>
    <row r="24" spans="2:13">
      <c r="B24" s="12" t="s">
        <v>5</v>
      </c>
      <c r="C24" s="17">
        <v>880</v>
      </c>
      <c r="D24" s="5">
        <f t="shared" si="0"/>
        <v>340.67324772727272</v>
      </c>
      <c r="E24" s="17">
        <f>ir!J12</f>
        <v>1.0856974254072738</v>
      </c>
      <c r="F24" s="5">
        <f t="shared" si="1"/>
        <v>1.7394789010980369</v>
      </c>
      <c r="G24" s="6">
        <v>940</v>
      </c>
      <c r="H24" s="7">
        <f>$C$29/(G24)/1000</f>
        <v>318.92814680851063</v>
      </c>
      <c r="I24" s="33">
        <v>1.167</v>
      </c>
      <c r="J24" s="7">
        <f>$C$30*10000000000000000000*I24</f>
        <v>1.8697399754999999</v>
      </c>
      <c r="L24" s="44">
        <f t="shared" si="2"/>
        <v>2.2727272727272729</v>
      </c>
      <c r="M24" s="44">
        <f t="shared" si="3"/>
        <v>6.8181818181818175</v>
      </c>
    </row>
    <row r="25" spans="2:13">
      <c r="B25" s="35" t="s">
        <v>124</v>
      </c>
      <c r="C25" s="17">
        <v>405</v>
      </c>
      <c r="D25" s="5">
        <f t="shared" si="0"/>
        <v>740.22829135802465</v>
      </c>
      <c r="E25" s="17">
        <f>'UV blue'!J12</f>
        <v>2.958168471531831</v>
      </c>
      <c r="F25" s="5">
        <f t="shared" si="1"/>
        <v>4.739508008129218</v>
      </c>
      <c r="G25" s="36"/>
      <c r="H25" s="36"/>
      <c r="I25" s="36"/>
      <c r="J25" s="36"/>
      <c r="L25" s="44">
        <f t="shared" si="2"/>
        <v>4.9382716049382713</v>
      </c>
      <c r="M25" s="44">
        <f t="shared" si="3"/>
        <v>14.814814814814813</v>
      </c>
    </row>
    <row r="26" spans="2:13">
      <c r="B26" s="37" t="s">
        <v>125</v>
      </c>
      <c r="C26" s="18">
        <v>630</v>
      </c>
      <c r="D26" s="7">
        <f t="shared" si="0"/>
        <v>475.86104444444447</v>
      </c>
      <c r="E26" s="18">
        <f>orange!J12</f>
        <v>1.6988668992802838</v>
      </c>
      <c r="F26" s="7">
        <f t="shared" si="1"/>
        <v>2.7218846226547373</v>
      </c>
      <c r="G26" s="36"/>
      <c r="H26" s="36"/>
      <c r="I26" s="36"/>
      <c r="J26" s="36"/>
      <c r="L26" s="44">
        <f t="shared" si="2"/>
        <v>3.1746031746031744</v>
      </c>
      <c r="M26" s="44">
        <f t="shared" si="3"/>
        <v>9.5238095238095237</v>
      </c>
    </row>
    <row r="27" spans="2:13">
      <c r="B27" s="39"/>
      <c r="C27" s="40"/>
      <c r="D27" s="41"/>
      <c r="E27" s="42"/>
      <c r="F27" s="41"/>
      <c r="G27" s="36"/>
      <c r="H27" s="36"/>
      <c r="I27" s="36"/>
      <c r="J27" s="36"/>
      <c r="K27" t="s">
        <v>139</v>
      </c>
      <c r="L27" s="45">
        <f>AVERAGE(L20:L26)</f>
        <v>3.5754752790246527</v>
      </c>
      <c r="M27" s="45">
        <f>AVERAGE(M20:M26)</f>
        <v>10.726425837073959</v>
      </c>
    </row>
    <row r="29" spans="2:13">
      <c r="B29" t="s">
        <v>25</v>
      </c>
      <c r="C29" s="1">
        <v>299792458</v>
      </c>
      <c r="D29" t="s">
        <v>26</v>
      </c>
      <c r="E29" t="s">
        <v>31</v>
      </c>
      <c r="H29" t="s">
        <v>128</v>
      </c>
      <c r="I29">
        <f>10^12</f>
        <v>1000000000000</v>
      </c>
    </row>
    <row r="30" spans="2:13">
      <c r="B30" t="s">
        <v>29</v>
      </c>
      <c r="C30" s="1">
        <v>1.6021765E-19</v>
      </c>
      <c r="D30" t="s">
        <v>30</v>
      </c>
      <c r="E30" t="s">
        <v>32</v>
      </c>
      <c r="I30">
        <f>12+19</f>
        <v>31</v>
      </c>
    </row>
    <row r="31" spans="2:13">
      <c r="B31" t="s">
        <v>41</v>
      </c>
      <c r="C31" s="1">
        <v>6.6260693000000002E-34</v>
      </c>
      <c r="D31" t="s">
        <v>43</v>
      </c>
      <c r="E31" t="s">
        <v>42</v>
      </c>
    </row>
    <row r="33" spans="2:9">
      <c r="B33" t="s">
        <v>122</v>
      </c>
      <c r="D33" s="1">
        <f>LINEST(F20:F26,D20:D26,FALSE,TRUE)*1E-31</f>
        <v>6.1817693634768211E-34</v>
      </c>
      <c r="E33" t="s">
        <v>121</v>
      </c>
      <c r="F33" s="8">
        <f>($C$31-D33)/$C$31*100</f>
        <v>6.7053318703319196</v>
      </c>
      <c r="G33" t="s">
        <v>44</v>
      </c>
    </row>
    <row r="34" spans="2:9">
      <c r="B34" t="s">
        <v>123</v>
      </c>
      <c r="D34" s="1">
        <v>6.5200000000000003E-34</v>
      </c>
      <c r="E34" t="s">
        <v>121</v>
      </c>
      <c r="F34" s="8">
        <f>($C$31-D34)/$C$31*100</f>
        <v>1.6007876645660775</v>
      </c>
      <c r="G34" t="s">
        <v>44</v>
      </c>
    </row>
    <row r="37" spans="2:9">
      <c r="B37" t="s">
        <v>35</v>
      </c>
      <c r="D37">
        <f>10000/1000000</f>
        <v>0.01</v>
      </c>
      <c r="E37" t="s">
        <v>127</v>
      </c>
      <c r="G37" t="s">
        <v>120</v>
      </c>
      <c r="H37">
        <f>D38*D37</f>
        <v>2.2000000000000002</v>
      </c>
      <c r="I37" t="s">
        <v>3</v>
      </c>
    </row>
    <row r="38" spans="2:9">
      <c r="B38" t="s">
        <v>36</v>
      </c>
      <c r="D38">
        <v>220</v>
      </c>
      <c r="E38" t="s">
        <v>37</v>
      </c>
    </row>
    <row r="39" spans="2:9">
      <c r="B39" t="s">
        <v>38</v>
      </c>
      <c r="D39">
        <v>6.5</v>
      </c>
      <c r="E39" t="s">
        <v>1</v>
      </c>
    </row>
    <row r="41" spans="2:9">
      <c r="B41" t="s">
        <v>39</v>
      </c>
      <c r="D41" s="9">
        <f>D39/D38*1000</f>
        <v>29.545454545454543</v>
      </c>
      <c r="E41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8"/>
  <sheetViews>
    <sheetView topLeftCell="A6" workbookViewId="0">
      <selection activeCell="H7" sqref="H7"/>
    </sheetView>
  </sheetViews>
  <sheetFormatPr defaultRowHeight="15"/>
  <cols>
    <col min="1" max="1" width="10" customWidth="1"/>
    <col min="2" max="2" width="12" bestFit="1" customWidth="1"/>
    <col min="3" max="3" width="4.42578125" customWidth="1"/>
  </cols>
  <sheetData>
    <row r="1" spans="1:11">
      <c r="A1" t="s">
        <v>129</v>
      </c>
    </row>
    <row r="2" spans="1:11">
      <c r="A2" t="s">
        <v>140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(A17-$A$17)*60</f>
        <v>0</v>
      </c>
      <c r="E7">
        <f>B17</f>
        <v>6.1981201171900002</v>
      </c>
      <c r="F7">
        <f t="shared" ref="F7" si="0">$J$9*EXP(-$J$10*D7)+$J$11</f>
        <v>4.8421843139471052</v>
      </c>
      <c r="G7">
        <f>(E7-F7)^2</f>
        <v>1.8385619025159547</v>
      </c>
      <c r="H7">
        <f>SUM(G7:G5000)</f>
        <v>2.5535640014181165</v>
      </c>
      <c r="K7" t="s">
        <v>21</v>
      </c>
    </row>
    <row r="8" spans="1:11">
      <c r="A8">
        <v>0</v>
      </c>
      <c r="B8">
        <v>6.2017822265599998</v>
      </c>
      <c r="D8">
        <f t="shared" ref="D8:D71" si="1">(A18-$A$17)*60</f>
        <v>1.0000000000200004</v>
      </c>
      <c r="E8">
        <f t="shared" ref="E8:E71" si="2">B18</f>
        <v>5.1477050781299996</v>
      </c>
      <c r="F8">
        <f t="shared" ref="F8:F71" si="3">$J$9*EXP(-$J$10*D8)+$J$11</f>
        <v>4.8097839187108153</v>
      </c>
      <c r="G8">
        <f t="shared" ref="G8:G71" si="4">(E8-F8)^2</f>
        <v>0.11419070998320571</v>
      </c>
      <c r="I8" t="s">
        <v>22</v>
      </c>
    </row>
    <row r="9" spans="1:11">
      <c r="A9">
        <v>1.6666666666700001E-2</v>
      </c>
      <c r="B9">
        <v>6.2023925781299996</v>
      </c>
      <c r="D9">
        <f t="shared" si="1"/>
        <v>1.9999999999800004</v>
      </c>
      <c r="E9">
        <f t="shared" si="2"/>
        <v>4.9337768554699997</v>
      </c>
      <c r="F9">
        <f t="shared" si="3"/>
        <v>4.7779534807774535</v>
      </c>
      <c r="G9">
        <f t="shared" si="4"/>
        <v>2.4280924100573632E-2</v>
      </c>
      <c r="I9" t="s">
        <v>15</v>
      </c>
      <c r="J9">
        <v>1.8418671180485118</v>
      </c>
      <c r="K9">
        <v>4</v>
      </c>
    </row>
    <row r="10" spans="1:11">
      <c r="A10">
        <v>3.3333333333299998E-2</v>
      </c>
      <c r="B10">
        <v>6.1999511718799996</v>
      </c>
      <c r="D10">
        <f t="shared" si="1"/>
        <v>3.0000000000000009</v>
      </c>
      <c r="E10">
        <f t="shared" si="2"/>
        <v>4.8159790039099999</v>
      </c>
      <c r="F10">
        <f t="shared" si="3"/>
        <v>4.7466829739900422</v>
      </c>
      <c r="G10">
        <f t="shared" si="4"/>
        <v>4.801939762667665E-3</v>
      </c>
      <c r="I10" t="s">
        <v>16</v>
      </c>
      <c r="J10">
        <v>1.7747621605977072E-2</v>
      </c>
      <c r="K10">
        <v>0.3</v>
      </c>
    </row>
    <row r="11" spans="1:11">
      <c r="A11">
        <v>0.05</v>
      </c>
      <c r="B11">
        <v>6.2005615234400002</v>
      </c>
      <c r="D11">
        <f t="shared" si="1"/>
        <v>4.00000000002</v>
      </c>
      <c r="E11">
        <f t="shared" si="2"/>
        <v>4.7280883789099999</v>
      </c>
      <c r="F11">
        <f t="shared" si="3"/>
        <v>4.7159625485680152</v>
      </c>
      <c r="G11">
        <f t="shared" si="4"/>
        <v>1.4703576148259598E-4</v>
      </c>
      <c r="I11" t="s">
        <v>17</v>
      </c>
      <c r="J11">
        <v>3.0003171958985932</v>
      </c>
      <c r="K11">
        <v>2.8</v>
      </c>
    </row>
    <row r="12" spans="1:11">
      <c r="A12">
        <v>6.66666666667E-2</v>
      </c>
      <c r="B12">
        <v>6.19873046875</v>
      </c>
      <c r="D12">
        <f t="shared" si="1"/>
        <v>4.99999999998</v>
      </c>
      <c r="E12">
        <f t="shared" si="2"/>
        <v>4.6612548828099998</v>
      </c>
      <c r="F12">
        <f t="shared" si="3"/>
        <v>4.6857825279987884</v>
      </c>
      <c r="G12">
        <f t="shared" si="4"/>
        <v>6.0160537850710365E-4</v>
      </c>
    </row>
    <row r="13" spans="1:11">
      <c r="A13">
        <v>8.3333333333299994E-2</v>
      </c>
      <c r="B13">
        <v>6.1999511718799996</v>
      </c>
      <c r="D13">
        <f t="shared" si="1"/>
        <v>6</v>
      </c>
      <c r="E13">
        <f t="shared" si="2"/>
        <v>4.6023559570300003</v>
      </c>
      <c r="F13">
        <f t="shared" si="3"/>
        <v>4.6561334059845088</v>
      </c>
      <c r="G13">
        <f t="shared" si="4"/>
        <v>2.8920140160547591E-3</v>
      </c>
    </row>
    <row r="14" spans="1:11">
      <c r="A14">
        <v>0.1</v>
      </c>
      <c r="B14">
        <v>6.19873046875</v>
      </c>
      <c r="D14">
        <f t="shared" si="1"/>
        <v>7.0000000000200009</v>
      </c>
      <c r="E14">
        <f t="shared" si="2"/>
        <v>4.5529174804699997</v>
      </c>
      <c r="F14">
        <f t="shared" si="3"/>
        <v>4.6270058434585639</v>
      </c>
      <c r="G14">
        <f t="shared" si="4"/>
        <v>5.4890855303252571E-3</v>
      </c>
    </row>
    <row r="15" spans="1:11">
      <c r="A15">
        <v>0.116666666667</v>
      </c>
      <c r="B15">
        <v>6.1981201171900002</v>
      </c>
      <c r="D15">
        <f t="shared" si="1"/>
        <v>7.9999999999799991</v>
      </c>
      <c r="E15">
        <f t="shared" si="2"/>
        <v>4.50927734375</v>
      </c>
      <c r="F15">
        <f t="shared" si="3"/>
        <v>4.5983906656383331</v>
      </c>
      <c r="G15">
        <f t="shared" si="4"/>
        <v>7.9411841379736659E-3</v>
      </c>
    </row>
    <row r="16" spans="1:11">
      <c r="A16">
        <v>0.13333333333299999</v>
      </c>
      <c r="B16">
        <v>6.1999511718799996</v>
      </c>
      <c r="D16">
        <f t="shared" si="1"/>
        <v>9</v>
      </c>
      <c r="E16">
        <f t="shared" si="2"/>
        <v>4.4689941406299996</v>
      </c>
      <c r="F16">
        <f t="shared" si="3"/>
        <v>4.5702788591302417</v>
      </c>
      <c r="G16">
        <f t="shared" si="4"/>
        <v>1.0258594201673289E-2</v>
      </c>
    </row>
    <row r="17" spans="1:7">
      <c r="A17">
        <v>0.15</v>
      </c>
      <c r="B17">
        <v>6.1981201171900002</v>
      </c>
      <c r="D17">
        <f t="shared" si="1"/>
        <v>10.00000000002</v>
      </c>
      <c r="E17">
        <f t="shared" si="2"/>
        <v>4.4320678710900001</v>
      </c>
      <c r="F17">
        <f t="shared" si="3"/>
        <v>4.542661569100968</v>
      </c>
      <c r="G17">
        <f t="shared" si="4"/>
        <v>1.2230966039741156E-2</v>
      </c>
    </row>
    <row r="18" spans="1:7">
      <c r="A18">
        <v>0.166666666667</v>
      </c>
      <c r="B18">
        <v>5.1477050781299996</v>
      </c>
      <c r="D18">
        <f t="shared" si="1"/>
        <v>10.999999999980002</v>
      </c>
      <c r="E18">
        <f t="shared" si="2"/>
        <v>4.4009399414099999</v>
      </c>
      <c r="F18">
        <f t="shared" si="3"/>
        <v>4.5155300964830083</v>
      </c>
      <c r="G18">
        <f t="shared" si="4"/>
        <v>1.3130903639656114E-2</v>
      </c>
    </row>
    <row r="19" spans="1:7">
      <c r="A19">
        <v>0.183333333333</v>
      </c>
      <c r="B19">
        <v>4.9337768554699997</v>
      </c>
      <c r="D19">
        <f t="shared" si="1"/>
        <v>11.999999999999998</v>
      </c>
      <c r="E19">
        <f t="shared" si="2"/>
        <v>4.36767578125</v>
      </c>
      <c r="F19">
        <f t="shared" si="3"/>
        <v>4.4888758952298389</v>
      </c>
      <c r="G19">
        <f t="shared" si="4"/>
        <v>1.4689467628725935E-2</v>
      </c>
    </row>
    <row r="20" spans="1:7">
      <c r="A20">
        <v>0.2</v>
      </c>
      <c r="B20">
        <v>4.8159790039099999</v>
      </c>
      <c r="D20">
        <f t="shared" si="1"/>
        <v>13.00000000002</v>
      </c>
      <c r="E20">
        <f t="shared" si="2"/>
        <v>4.3392944335900001</v>
      </c>
      <c r="F20">
        <f t="shared" si="3"/>
        <v>4.4626905696337937</v>
      </c>
      <c r="G20">
        <f t="shared" si="4"/>
        <v>1.5226606390538425E-2</v>
      </c>
    </row>
    <row r="21" spans="1:7">
      <c r="A21">
        <v>0.21666666666699999</v>
      </c>
      <c r="B21">
        <v>4.7280883789099999</v>
      </c>
      <c r="D21">
        <f t="shared" si="1"/>
        <v>13.999999999980002</v>
      </c>
      <c r="E21">
        <f t="shared" si="2"/>
        <v>4.3112182617199997</v>
      </c>
      <c r="F21">
        <f t="shared" si="3"/>
        <v>4.4369658716765219</v>
      </c>
      <c r="G21">
        <f t="shared" si="4"/>
        <v>1.5812461409777649E-2</v>
      </c>
    </row>
    <row r="22" spans="1:7">
      <c r="A22">
        <v>0.23333333333299999</v>
      </c>
      <c r="B22">
        <v>4.6612548828099998</v>
      </c>
      <c r="D22">
        <f t="shared" si="1"/>
        <v>15</v>
      </c>
      <c r="E22">
        <f t="shared" si="2"/>
        <v>4.2849731445300003</v>
      </c>
      <c r="F22">
        <f t="shared" si="3"/>
        <v>4.4116936984264692</v>
      </c>
      <c r="G22">
        <f t="shared" si="4"/>
        <v>1.6058098779827869E-2</v>
      </c>
    </row>
    <row r="23" spans="1:7">
      <c r="A23">
        <v>0.25</v>
      </c>
      <c r="B23">
        <v>4.6023559570300003</v>
      </c>
      <c r="D23">
        <f t="shared" si="1"/>
        <v>16.000000000020002</v>
      </c>
      <c r="E23">
        <f t="shared" si="2"/>
        <v>4.2617797851599999</v>
      </c>
      <c r="F23">
        <f t="shared" si="3"/>
        <v>4.386866089495828</v>
      </c>
      <c r="G23">
        <f t="shared" si="4"/>
        <v>1.5646583532395415E-2</v>
      </c>
    </row>
    <row r="24" spans="1:7">
      <c r="A24">
        <v>0.26666666666700001</v>
      </c>
      <c r="B24">
        <v>4.5529174804699997</v>
      </c>
      <c r="D24">
        <f t="shared" si="1"/>
        <v>16.999999999980002</v>
      </c>
      <c r="E24">
        <f t="shared" si="2"/>
        <v>4.2388916015599998</v>
      </c>
      <c r="F24">
        <f t="shared" si="3"/>
        <v>4.3624752245283727</v>
      </c>
      <c r="G24">
        <f t="shared" si="4"/>
        <v>1.5272911865988942E-2</v>
      </c>
    </row>
    <row r="25" spans="1:7">
      <c r="A25">
        <v>0.28333333333299998</v>
      </c>
      <c r="B25">
        <v>4.50927734375</v>
      </c>
      <c r="D25">
        <f t="shared" si="1"/>
        <v>18.000000000000004</v>
      </c>
      <c r="E25">
        <f t="shared" si="2"/>
        <v>4.2150878906299996</v>
      </c>
      <c r="F25">
        <f t="shared" si="3"/>
        <v>4.3385134207318794</v>
      </c>
      <c r="G25">
        <f t="shared" si="4"/>
        <v>1.5233861480930047E-2</v>
      </c>
    </row>
    <row r="26" spans="1:7">
      <c r="A26">
        <v>0.3</v>
      </c>
      <c r="B26">
        <v>4.4689941406299996</v>
      </c>
      <c r="D26">
        <f t="shared" si="1"/>
        <v>19.000000000020002</v>
      </c>
      <c r="E26">
        <f t="shared" si="2"/>
        <v>4.1955566406299996</v>
      </c>
      <c r="F26">
        <f t="shared" si="3"/>
        <v>4.3149731304669396</v>
      </c>
      <c r="G26">
        <f t="shared" si="4"/>
        <v>1.4260298044976015E-2</v>
      </c>
    </row>
    <row r="27" spans="1:7">
      <c r="A27">
        <v>0.316666666667</v>
      </c>
      <c r="B27">
        <v>4.4320678710900001</v>
      </c>
      <c r="D27">
        <f t="shared" si="1"/>
        <v>19.999999999979998</v>
      </c>
      <c r="E27">
        <f t="shared" si="2"/>
        <v>4.1748046875</v>
      </c>
      <c r="F27">
        <f t="shared" si="3"/>
        <v>4.2918469388650475</v>
      </c>
      <c r="G27">
        <f t="shared" si="4"/>
        <v>1.3698888604598971E-2</v>
      </c>
    </row>
    <row r="28" spans="1:7">
      <c r="A28">
        <v>0.33333333333300003</v>
      </c>
      <c r="B28">
        <v>4.4009399414099999</v>
      </c>
      <c r="D28">
        <f t="shared" si="1"/>
        <v>21</v>
      </c>
      <c r="E28">
        <f t="shared" si="2"/>
        <v>4.1552734375</v>
      </c>
      <c r="F28">
        <f t="shared" si="3"/>
        <v>4.2691275614889683</v>
      </c>
      <c r="G28">
        <f t="shared" si="4"/>
        <v>1.2962761549295373E-2</v>
      </c>
    </row>
    <row r="29" spans="1:7">
      <c r="A29">
        <v>0.35</v>
      </c>
      <c r="B29">
        <v>4.36767578125</v>
      </c>
      <c r="D29">
        <f t="shared" si="1"/>
        <v>22.000000000019998</v>
      </c>
      <c r="E29">
        <f t="shared" si="2"/>
        <v>4.1339111328099998</v>
      </c>
      <c r="F29">
        <f t="shared" si="3"/>
        <v>4.2468078420465654</v>
      </c>
      <c r="G29">
        <f t="shared" si="4"/>
        <v>1.2745666956445634E-2</v>
      </c>
    </row>
    <row r="30" spans="1:7">
      <c r="A30">
        <v>0.36666666666699999</v>
      </c>
      <c r="B30">
        <v>4.3392944335900001</v>
      </c>
      <c r="D30">
        <f t="shared" si="1"/>
        <v>22.999999999980002</v>
      </c>
      <c r="E30">
        <f t="shared" si="2"/>
        <v>4.1149902343799996</v>
      </c>
      <c r="F30">
        <f t="shared" si="3"/>
        <v>4.2248807501323986</v>
      </c>
      <c r="G30">
        <f t="shared" si="4"/>
        <v>1.2075925452328265E-2</v>
      </c>
    </row>
    <row r="31" spans="1:7">
      <c r="A31">
        <v>0.38333333333300001</v>
      </c>
      <c r="B31">
        <v>4.3112182617199997</v>
      </c>
      <c r="D31">
        <f t="shared" si="1"/>
        <v>24</v>
      </c>
      <c r="E31">
        <f t="shared" si="2"/>
        <v>4.0969848632800003</v>
      </c>
      <c r="F31">
        <f t="shared" si="3"/>
        <v>4.2033393790094005</v>
      </c>
      <c r="G31">
        <f t="shared" si="4"/>
        <v>1.131128301603522E-2</v>
      </c>
    </row>
    <row r="32" spans="1:7">
      <c r="A32">
        <v>0.4</v>
      </c>
      <c r="B32">
        <v>4.2849731445300003</v>
      </c>
      <c r="D32">
        <f t="shared" si="1"/>
        <v>25.000000000020002</v>
      </c>
      <c r="E32">
        <f t="shared" si="2"/>
        <v>4.0792846679699997</v>
      </c>
      <c r="F32">
        <f t="shared" si="3"/>
        <v>4.1821769434412399</v>
      </c>
      <c r="G32">
        <f t="shared" si="4"/>
        <v>1.0586820351649586E-2</v>
      </c>
    </row>
    <row r="33" spans="1:7">
      <c r="A33">
        <v>0.41666666666699997</v>
      </c>
      <c r="B33">
        <v>4.2617797851599999</v>
      </c>
      <c r="D33">
        <f t="shared" si="1"/>
        <v>25.999999999979998</v>
      </c>
      <c r="E33">
        <f t="shared" si="2"/>
        <v>4.0628051757800003</v>
      </c>
      <c r="F33">
        <f t="shared" si="3"/>
        <v>4.1613867775510229</v>
      </c>
      <c r="G33">
        <f t="shared" si="4"/>
        <v>9.7183322077404859E-3</v>
      </c>
    </row>
    <row r="34" spans="1:7">
      <c r="A34">
        <v>0.433333333333</v>
      </c>
      <c r="B34">
        <v>4.2388916015599998</v>
      </c>
      <c r="D34">
        <f t="shared" si="1"/>
        <v>26.999999999999996</v>
      </c>
      <c r="E34">
        <f t="shared" si="2"/>
        <v>4.0460205078099998</v>
      </c>
      <c r="F34">
        <f t="shared" si="3"/>
        <v>4.1409623327179821</v>
      </c>
      <c r="G34">
        <f t="shared" si="4"/>
        <v>9.0139501168579692E-3</v>
      </c>
    </row>
    <row r="35" spans="1:7">
      <c r="A35">
        <v>0.45</v>
      </c>
      <c r="B35">
        <v>4.2150878906299996</v>
      </c>
      <c r="D35">
        <f t="shared" si="1"/>
        <v>28.000000000019998</v>
      </c>
      <c r="E35">
        <f t="shared" si="2"/>
        <v>4.0304565429699997</v>
      </c>
      <c r="F35">
        <f t="shared" si="3"/>
        <v>4.1208971755222468</v>
      </c>
      <c r="G35">
        <f t="shared" si="4"/>
        <v>8.179508016450579E-3</v>
      </c>
    </row>
    <row r="36" spans="1:7">
      <c r="A36">
        <v>0.46666666666700002</v>
      </c>
      <c r="B36">
        <v>4.1955566406299996</v>
      </c>
      <c r="D36">
        <f t="shared" si="1"/>
        <v>28.999999999979998</v>
      </c>
      <c r="E36">
        <f t="shared" si="2"/>
        <v>4.0155029296900002</v>
      </c>
      <c r="F36">
        <f t="shared" si="3"/>
        <v>4.1011849857145535</v>
      </c>
      <c r="G36">
        <f t="shared" si="4"/>
        <v>7.341414724594683E-3</v>
      </c>
    </row>
    <row r="37" spans="1:7">
      <c r="A37">
        <v>0.48333333333299999</v>
      </c>
      <c r="B37">
        <v>4.1748046875</v>
      </c>
      <c r="D37">
        <f t="shared" si="1"/>
        <v>30</v>
      </c>
      <c r="E37">
        <f t="shared" si="2"/>
        <v>3.9987182617200001</v>
      </c>
      <c r="F37">
        <f t="shared" si="3"/>
        <v>4.0818195542220099</v>
      </c>
      <c r="G37">
        <f t="shared" si="4"/>
        <v>6.9058248155045932E-3</v>
      </c>
    </row>
    <row r="38" spans="1:7">
      <c r="A38">
        <v>0.5</v>
      </c>
      <c r="B38">
        <v>4.1552734375</v>
      </c>
      <c r="D38">
        <f t="shared" si="1"/>
        <v>31.000000000020002</v>
      </c>
      <c r="E38">
        <f t="shared" si="2"/>
        <v>3.9837646484399998</v>
      </c>
      <c r="F38">
        <f t="shared" si="3"/>
        <v>4.062794781199413</v>
      </c>
      <c r="G38">
        <f t="shared" si="4"/>
        <v>6.2457618839704713E-3</v>
      </c>
    </row>
    <row r="39" spans="1:7">
      <c r="A39">
        <v>0.51666666666700001</v>
      </c>
      <c r="B39">
        <v>4.1339111328099998</v>
      </c>
      <c r="D39">
        <f t="shared" si="1"/>
        <v>31.999999999979995</v>
      </c>
      <c r="E39">
        <f t="shared" si="2"/>
        <v>3.9694213867200001</v>
      </c>
      <c r="F39">
        <f t="shared" si="3"/>
        <v>4.0441046741042435</v>
      </c>
      <c r="G39">
        <f t="shared" si="4"/>
        <v>5.5775934145174816E-3</v>
      </c>
    </row>
    <row r="40" spans="1:7">
      <c r="A40">
        <v>0.53333333333300004</v>
      </c>
      <c r="B40">
        <v>4.1149902343799996</v>
      </c>
      <c r="D40">
        <f t="shared" si="1"/>
        <v>32.999999999999993</v>
      </c>
      <c r="E40">
        <f t="shared" si="2"/>
        <v>3.9532470703100002</v>
      </c>
      <c r="F40">
        <f t="shared" si="3"/>
        <v>4.0257433458058234</v>
      </c>
      <c r="G40">
        <f t="shared" si="4"/>
        <v>5.2557099607662893E-3</v>
      </c>
    </row>
    <row r="41" spans="1:7">
      <c r="A41">
        <v>0.55000000000000004</v>
      </c>
      <c r="B41">
        <v>4.0969848632800003</v>
      </c>
      <c r="D41">
        <f t="shared" si="1"/>
        <v>34.000000000019995</v>
      </c>
      <c r="E41">
        <f t="shared" si="2"/>
        <v>3.9382934570299999</v>
      </c>
      <c r="F41">
        <f t="shared" si="3"/>
        <v>4.007705012737679</v>
      </c>
      <c r="G41">
        <f t="shared" si="4"/>
        <v>4.8179640657602385E-3</v>
      </c>
    </row>
    <row r="42" spans="1:7">
      <c r="A42">
        <v>0.56666666666700005</v>
      </c>
      <c r="B42">
        <v>4.0792846679699997</v>
      </c>
      <c r="D42">
        <f t="shared" si="1"/>
        <v>34.999999999979998</v>
      </c>
      <c r="E42">
        <f t="shared" si="2"/>
        <v>3.9254760742200001</v>
      </c>
      <c r="F42">
        <f t="shared" si="3"/>
        <v>3.9899839930723462</v>
      </c>
      <c r="G42">
        <f t="shared" si="4"/>
        <v>4.1612715946608668E-3</v>
      </c>
    </row>
    <row r="43" spans="1:7">
      <c r="A43">
        <v>0.58333333333299997</v>
      </c>
      <c r="B43">
        <v>4.0628051757800003</v>
      </c>
      <c r="D43">
        <f t="shared" si="1"/>
        <v>36</v>
      </c>
      <c r="E43">
        <f t="shared" si="2"/>
        <v>3.91235351563</v>
      </c>
      <c r="F43">
        <f t="shared" si="3"/>
        <v>3.9725747049285651</v>
      </c>
      <c r="G43">
        <f t="shared" si="4"/>
        <v>3.6265916405336146E-3</v>
      </c>
    </row>
    <row r="44" spans="1:7">
      <c r="A44">
        <v>0.6</v>
      </c>
      <c r="B44">
        <v>4.0460205078099998</v>
      </c>
      <c r="D44">
        <f t="shared" si="1"/>
        <v>37.000000000020002</v>
      </c>
      <c r="E44">
        <f t="shared" si="2"/>
        <v>3.89770507813</v>
      </c>
      <c r="F44">
        <f t="shared" si="3"/>
        <v>3.9554716646194477</v>
      </c>
      <c r="G44">
        <f t="shared" si="4"/>
        <v>3.3369785146428366E-3</v>
      </c>
    </row>
    <row r="45" spans="1:7">
      <c r="A45">
        <v>0.61666666666699999</v>
      </c>
      <c r="B45">
        <v>4.0304565429699997</v>
      </c>
      <c r="D45">
        <f t="shared" si="1"/>
        <v>37.999999999979998</v>
      </c>
      <c r="E45">
        <f t="shared" si="2"/>
        <v>3.8858032226599999</v>
      </c>
      <c r="F45">
        <f t="shared" si="3"/>
        <v>3.9386694849219173</v>
      </c>
      <c r="G45">
        <f t="shared" si="4"/>
        <v>2.794841685545829E-3</v>
      </c>
    </row>
    <row r="46" spans="1:7">
      <c r="A46">
        <v>0.63333333333300001</v>
      </c>
      <c r="B46">
        <v>4.0155029296900002</v>
      </c>
      <c r="D46">
        <f t="shared" si="1"/>
        <v>39</v>
      </c>
      <c r="E46">
        <f t="shared" si="2"/>
        <v>3.87084960938</v>
      </c>
      <c r="F46">
        <f t="shared" si="3"/>
        <v>3.9221628733768643</v>
      </c>
      <c r="G46">
        <f t="shared" si="4"/>
        <v>2.6330510620118912E-3</v>
      </c>
    </row>
    <row r="47" spans="1:7">
      <c r="A47">
        <v>0.65</v>
      </c>
      <c r="B47">
        <v>3.9987182617200001</v>
      </c>
      <c r="D47">
        <f t="shared" si="1"/>
        <v>40.000000000020002</v>
      </c>
      <c r="E47">
        <f t="shared" si="2"/>
        <v>3.8592529296899998</v>
      </c>
      <c r="F47">
        <f t="shared" si="3"/>
        <v>3.9059466306281436</v>
      </c>
      <c r="G47">
        <f t="shared" si="4"/>
        <v>2.1803017073008155E-3</v>
      </c>
    </row>
    <row r="48" spans="1:7">
      <c r="A48">
        <v>0.66666666666700003</v>
      </c>
      <c r="B48">
        <v>3.9837646484399998</v>
      </c>
      <c r="D48">
        <f t="shared" si="1"/>
        <v>40.999999999979998</v>
      </c>
      <c r="E48">
        <f t="shared" si="2"/>
        <v>3.8442993164099999</v>
      </c>
      <c r="F48">
        <f t="shared" si="3"/>
        <v>3.8900156487817448</v>
      </c>
      <c r="G48">
        <f t="shared" si="4"/>
        <v>2.0899830455238491E-3</v>
      </c>
    </row>
    <row r="49" spans="1:7">
      <c r="A49">
        <v>0.68333333333299995</v>
      </c>
      <c r="B49">
        <v>3.9694213867200001</v>
      </c>
      <c r="D49">
        <f t="shared" si="1"/>
        <v>42</v>
      </c>
      <c r="E49">
        <f t="shared" si="2"/>
        <v>3.8348388671899998</v>
      </c>
      <c r="F49">
        <f t="shared" si="3"/>
        <v>3.8743649097940853</v>
      </c>
      <c r="G49">
        <f t="shared" si="4"/>
        <v>1.5623080439399854E-3</v>
      </c>
    </row>
    <row r="50" spans="1:7">
      <c r="A50">
        <v>0.7</v>
      </c>
      <c r="B50">
        <v>3.9532470703100002</v>
      </c>
      <c r="D50">
        <f t="shared" si="1"/>
        <v>43.000000000019995</v>
      </c>
      <c r="E50">
        <f t="shared" si="2"/>
        <v>3.8214111328100002</v>
      </c>
      <c r="F50">
        <f t="shared" si="3"/>
        <v>3.8589894838971324</v>
      </c>
      <c r="G50">
        <f t="shared" si="4"/>
        <v>1.4121324704277657E-3</v>
      </c>
    </row>
    <row r="51" spans="1:7">
      <c r="A51">
        <v>0.71666666666699996</v>
      </c>
      <c r="B51">
        <v>3.9382934570299999</v>
      </c>
      <c r="D51">
        <f t="shared" si="1"/>
        <v>43.999999999979998</v>
      </c>
      <c r="E51">
        <f t="shared" si="2"/>
        <v>3.8088989257799999</v>
      </c>
      <c r="F51">
        <f t="shared" si="3"/>
        <v>3.8438845280426488</v>
      </c>
      <c r="G51">
        <f t="shared" si="4"/>
        <v>1.2239923656802644E-3</v>
      </c>
    </row>
    <row r="52" spans="1:7">
      <c r="A52">
        <v>0.73333333333299999</v>
      </c>
      <c r="B52">
        <v>3.9254760742200001</v>
      </c>
      <c r="D52">
        <f t="shared" si="1"/>
        <v>45</v>
      </c>
      <c r="E52">
        <f t="shared" si="2"/>
        <v>3.7979125976599999</v>
      </c>
      <c r="F52">
        <f t="shared" si="3"/>
        <v>3.8290452843740566</v>
      </c>
      <c r="G52">
        <f t="shared" si="4"/>
        <v>9.6924418203560053E-4</v>
      </c>
    </row>
    <row r="53" spans="1:7">
      <c r="A53">
        <v>0.75</v>
      </c>
      <c r="B53">
        <v>3.91235351563</v>
      </c>
      <c r="D53">
        <f t="shared" si="1"/>
        <v>46.000000000020002</v>
      </c>
      <c r="E53">
        <f t="shared" si="2"/>
        <v>3.7863159179700001</v>
      </c>
      <c r="F53">
        <f t="shared" si="3"/>
        <v>3.8144670787332124</v>
      </c>
      <c r="G53">
        <f t="shared" si="4"/>
        <v>7.9248785231622566E-4</v>
      </c>
    </row>
    <row r="54" spans="1:7">
      <c r="A54">
        <v>0.76666666666700001</v>
      </c>
      <c r="B54">
        <v>3.89770507813</v>
      </c>
      <c r="D54">
        <f t="shared" si="1"/>
        <v>46.999999999979998</v>
      </c>
      <c r="E54">
        <f t="shared" si="2"/>
        <v>3.7753295898400001</v>
      </c>
      <c r="F54">
        <f t="shared" si="3"/>
        <v>3.8001453191853249</v>
      </c>
      <c r="G54">
        <f t="shared" si="4"/>
        <v>6.1582042294041608E-4</v>
      </c>
    </row>
    <row r="55" spans="1:7">
      <c r="A55">
        <v>0.78333333333300004</v>
      </c>
      <c r="B55">
        <v>3.8858032226599999</v>
      </c>
      <c r="D55">
        <f t="shared" si="1"/>
        <v>47.999999999999993</v>
      </c>
      <c r="E55">
        <f t="shared" si="2"/>
        <v>3.7643432617200001</v>
      </c>
      <c r="F55">
        <f t="shared" si="3"/>
        <v>3.786075494570047</v>
      </c>
      <c r="G55">
        <f t="shared" si="4"/>
        <v>4.7228994464865691E-4</v>
      </c>
    </row>
    <row r="56" spans="1:7">
      <c r="A56">
        <v>0.8</v>
      </c>
      <c r="B56">
        <v>3.87084960938</v>
      </c>
      <c r="D56">
        <f t="shared" si="1"/>
        <v>49.000000000019995</v>
      </c>
      <c r="E56">
        <f t="shared" si="2"/>
        <v>3.7533569335900001</v>
      </c>
      <c r="F56">
        <f t="shared" si="3"/>
        <v>3.7722531730856805</v>
      </c>
      <c r="G56">
        <f t="shared" si="4"/>
        <v>3.5706786707811273E-4</v>
      </c>
    </row>
    <row r="57" spans="1:7">
      <c r="A57">
        <v>0.81666666666700005</v>
      </c>
      <c r="B57">
        <v>3.8592529296899998</v>
      </c>
      <c r="D57">
        <f t="shared" si="1"/>
        <v>49.999999999979998</v>
      </c>
      <c r="E57">
        <f t="shared" si="2"/>
        <v>3.7408447265600002</v>
      </c>
      <c r="F57">
        <f t="shared" si="3"/>
        <v>3.7586740008905739</v>
      </c>
      <c r="G57">
        <f t="shared" si="4"/>
        <v>3.1788302315485372E-4</v>
      </c>
    </row>
    <row r="58" spans="1:7">
      <c r="A58">
        <v>0.83333333333299997</v>
      </c>
      <c r="B58">
        <v>3.8442993164099999</v>
      </c>
      <c r="D58">
        <f t="shared" si="1"/>
        <v>51</v>
      </c>
      <c r="E58">
        <f t="shared" si="2"/>
        <v>3.73046875</v>
      </c>
      <c r="F58">
        <f t="shared" si="3"/>
        <v>3.7453337007293421</v>
      </c>
      <c r="G58">
        <f t="shared" si="4"/>
        <v>2.2096676018576914E-4</v>
      </c>
    </row>
    <row r="59" spans="1:7">
      <c r="A59">
        <v>0.85</v>
      </c>
      <c r="B59">
        <v>3.8348388671899998</v>
      </c>
      <c r="D59">
        <f t="shared" si="1"/>
        <v>52.000000000199996</v>
      </c>
      <c r="E59">
        <f t="shared" si="2"/>
        <v>3.7200927734399998</v>
      </c>
      <c r="F59">
        <f t="shared" si="3"/>
        <v>3.7322280705881421</v>
      </c>
      <c r="G59">
        <f t="shared" si="4"/>
        <v>1.4726543687371116E-4</v>
      </c>
    </row>
    <row r="60" spans="1:7">
      <c r="A60">
        <v>0.86666666666699999</v>
      </c>
      <c r="B60">
        <v>3.8214111328100002</v>
      </c>
      <c r="D60">
        <f t="shared" si="1"/>
        <v>52.999999999800004</v>
      </c>
      <c r="E60">
        <f t="shared" si="2"/>
        <v>3.70971679688</v>
      </c>
      <c r="F60">
        <f t="shared" si="3"/>
        <v>3.7193529823825751</v>
      </c>
      <c r="G60">
        <f t="shared" si="4"/>
        <v>9.2856071040037697E-5</v>
      </c>
    </row>
    <row r="61" spans="1:7">
      <c r="A61">
        <v>0.88333333333300001</v>
      </c>
      <c r="B61">
        <v>3.8088989257799999</v>
      </c>
      <c r="D61">
        <f t="shared" si="1"/>
        <v>54</v>
      </c>
      <c r="E61">
        <f t="shared" si="2"/>
        <v>3.69995117188</v>
      </c>
      <c r="F61">
        <f t="shared" si="3"/>
        <v>3.7067043806202733</v>
      </c>
      <c r="G61">
        <f t="shared" si="4"/>
        <v>4.5605828289703658E-5</v>
      </c>
    </row>
    <row r="62" spans="1:7">
      <c r="A62">
        <v>0.9</v>
      </c>
      <c r="B62">
        <v>3.7979125976599999</v>
      </c>
      <c r="D62">
        <f t="shared" si="1"/>
        <v>55.000000000199996</v>
      </c>
      <c r="E62">
        <f t="shared" si="2"/>
        <v>3.68896484375</v>
      </c>
      <c r="F62">
        <f t="shared" si="3"/>
        <v>3.6942782811722497</v>
      </c>
      <c r="G62">
        <f t="shared" si="4"/>
        <v>2.8232617240163071E-5</v>
      </c>
    </row>
    <row r="63" spans="1:7">
      <c r="A63">
        <v>0.91666666666700003</v>
      </c>
      <c r="B63">
        <v>3.7863159179700001</v>
      </c>
      <c r="D63">
        <f t="shared" si="1"/>
        <v>55.999999999799996</v>
      </c>
      <c r="E63">
        <f t="shared" si="2"/>
        <v>3.6798095703100002</v>
      </c>
      <c r="F63">
        <f t="shared" si="3"/>
        <v>3.6820707699941719</v>
      </c>
      <c r="G63">
        <f t="shared" si="4"/>
        <v>5.1130240116982448E-6</v>
      </c>
    </row>
    <row r="64" spans="1:7">
      <c r="A64">
        <v>0.93333333333299995</v>
      </c>
      <c r="B64">
        <v>3.7753295898400001</v>
      </c>
      <c r="D64">
        <f t="shared" si="1"/>
        <v>57.000000000000007</v>
      </c>
      <c r="E64">
        <f t="shared" si="2"/>
        <v>3.6709594726599999</v>
      </c>
      <c r="F64">
        <f t="shared" si="3"/>
        <v>3.6700780018721186</v>
      </c>
      <c r="G64">
        <f t="shared" si="4"/>
        <v>7.7699074988800143E-7</v>
      </c>
    </row>
    <row r="65" spans="1:7">
      <c r="A65">
        <v>0.95</v>
      </c>
      <c r="B65">
        <v>3.7643432617200001</v>
      </c>
      <c r="D65">
        <f t="shared" si="1"/>
        <v>58.000000000200004</v>
      </c>
      <c r="E65">
        <f t="shared" si="2"/>
        <v>3.6611938476599999</v>
      </c>
      <c r="F65">
        <f t="shared" si="3"/>
        <v>3.6582961992553358</v>
      </c>
      <c r="G65">
        <f t="shared" si="4"/>
        <v>8.3963662770524645E-6</v>
      </c>
    </row>
    <row r="66" spans="1:7">
      <c r="A66">
        <v>0.96666666666699996</v>
      </c>
      <c r="B66">
        <v>3.7533569335900001</v>
      </c>
      <c r="D66">
        <f t="shared" si="1"/>
        <v>58.999999999799996</v>
      </c>
      <c r="E66">
        <f t="shared" si="2"/>
        <v>3.6508178710900001</v>
      </c>
      <c r="F66">
        <f t="shared" si="3"/>
        <v>3.646721651043817</v>
      </c>
      <c r="G66">
        <f t="shared" si="4"/>
        <v>1.6779018666752707E-5</v>
      </c>
    </row>
    <row r="67" spans="1:7">
      <c r="A67">
        <v>0.98333333333299999</v>
      </c>
      <c r="B67">
        <v>3.7408447265600002</v>
      </c>
      <c r="D67">
        <f t="shared" si="1"/>
        <v>59.999999999999993</v>
      </c>
      <c r="E67">
        <f t="shared" si="2"/>
        <v>3.6410522460900001</v>
      </c>
      <c r="F67">
        <f t="shared" si="3"/>
        <v>3.6353507113990884</v>
      </c>
      <c r="G67">
        <f t="shared" si="4"/>
        <v>3.2507497831669855E-5</v>
      </c>
    </row>
    <row r="68" spans="1:7">
      <c r="A68">
        <v>1</v>
      </c>
      <c r="B68">
        <v>3.73046875</v>
      </c>
      <c r="D68">
        <f t="shared" si="1"/>
        <v>61.000000000200011</v>
      </c>
      <c r="E68">
        <f t="shared" si="2"/>
        <v>3.6318969726599999</v>
      </c>
      <c r="F68">
        <f t="shared" si="3"/>
        <v>3.6241797986374893</v>
      </c>
      <c r="G68">
        <f t="shared" si="4"/>
        <v>5.9554774893712401E-5</v>
      </c>
    </row>
    <row r="69" spans="1:7">
      <c r="A69">
        <v>1.0166666666699999</v>
      </c>
      <c r="B69">
        <v>3.7200927734399998</v>
      </c>
      <c r="D69">
        <f t="shared" si="1"/>
        <v>61.999999999800004</v>
      </c>
      <c r="E69">
        <f t="shared" si="2"/>
        <v>3.6221313476599999</v>
      </c>
      <c r="F69">
        <f t="shared" si="3"/>
        <v>3.6132053940806164</v>
      </c>
      <c r="G69">
        <f t="shared" si="4"/>
        <v>7.9672647301309605E-5</v>
      </c>
    </row>
    <row r="70" spans="1:7">
      <c r="A70">
        <v>1.0333333333300001</v>
      </c>
      <c r="B70">
        <v>3.70971679688</v>
      </c>
      <c r="D70">
        <f t="shared" si="1"/>
        <v>63</v>
      </c>
      <c r="E70">
        <f t="shared" si="2"/>
        <v>3.6138916015600002</v>
      </c>
      <c r="F70">
        <f t="shared" si="3"/>
        <v>3.6024240409277692</v>
      </c>
      <c r="G70">
        <f t="shared" si="4"/>
        <v>1.3150494685389375E-4</v>
      </c>
    </row>
    <row r="71" spans="1:7">
      <c r="A71">
        <v>1.05</v>
      </c>
      <c r="B71">
        <v>3.69995117188</v>
      </c>
      <c r="D71">
        <f t="shared" si="1"/>
        <v>64.000000000200004</v>
      </c>
      <c r="E71">
        <f t="shared" si="2"/>
        <v>3.6068725585900001</v>
      </c>
      <c r="F71">
        <f t="shared" si="3"/>
        <v>3.5918323432066162</v>
      </c>
      <c r="G71">
        <f t="shared" si="4"/>
        <v>2.2620807877857948E-4</v>
      </c>
    </row>
    <row r="72" spans="1:7">
      <c r="A72">
        <v>1.06666666667</v>
      </c>
      <c r="B72">
        <v>3.68896484375</v>
      </c>
      <c r="D72">
        <f t="shared" ref="D72:D135" si="5">(A82-$A$17)*60</f>
        <v>64.999999999800011</v>
      </c>
      <c r="E72">
        <f t="shared" ref="E72:E135" si="6">B82</f>
        <v>3.5971069335900001</v>
      </c>
      <c r="F72">
        <f t="shared" ref="F72:F135" si="7">$J$9*EXP(-$J$10*D72)+$J$11</f>
        <v>3.5814269646832404</v>
      </c>
      <c r="G72">
        <f t="shared" ref="G72:G135" si="8">(E72-F72)^2</f>
        <v>2.4586142491695134E-4</v>
      </c>
    </row>
    <row r="73" spans="1:7">
      <c r="A73">
        <v>1.0833333333299999</v>
      </c>
      <c r="B73">
        <v>3.6798095703100002</v>
      </c>
      <c r="D73">
        <f t="shared" si="5"/>
        <v>66</v>
      </c>
      <c r="E73">
        <f t="shared" si="6"/>
        <v>3.5888671875</v>
      </c>
      <c r="F73">
        <f t="shared" si="7"/>
        <v>3.5712046277930529</v>
      </c>
      <c r="G73">
        <f t="shared" si="8"/>
        <v>3.1196601540147046E-4</v>
      </c>
    </row>
    <row r="74" spans="1:7">
      <c r="A74">
        <v>1.1000000000000001</v>
      </c>
      <c r="B74">
        <v>3.6709594726599999</v>
      </c>
      <c r="D74">
        <f t="shared" si="5"/>
        <v>67.000000000200004</v>
      </c>
      <c r="E74">
        <f t="shared" si="6"/>
        <v>3.58032226563</v>
      </c>
      <c r="F74">
        <f t="shared" si="7"/>
        <v>3.5611621126458646</v>
      </c>
      <c r="G74">
        <f t="shared" si="8"/>
        <v>3.6711146237547367E-4</v>
      </c>
    </row>
    <row r="75" spans="1:7">
      <c r="A75">
        <v>1.11666666667</v>
      </c>
      <c r="B75">
        <v>3.6611938476599999</v>
      </c>
      <c r="D75">
        <f t="shared" si="5"/>
        <v>67.999999999800011</v>
      </c>
      <c r="E75">
        <f t="shared" si="6"/>
        <v>3.5711669921899998</v>
      </c>
      <c r="F75">
        <f t="shared" si="7"/>
        <v>3.5512962559924461</v>
      </c>
      <c r="G75">
        <f t="shared" si="8"/>
        <v>3.9484615703276848E-4</v>
      </c>
    </row>
    <row r="76" spans="1:7">
      <c r="A76">
        <v>1.13333333333</v>
      </c>
      <c r="B76">
        <v>3.6508178710900001</v>
      </c>
      <c r="D76">
        <f t="shared" si="5"/>
        <v>69.000000000000014</v>
      </c>
      <c r="E76">
        <f t="shared" si="6"/>
        <v>3.5617065429700001</v>
      </c>
      <c r="F76">
        <f t="shared" si="7"/>
        <v>3.541603950210876</v>
      </c>
      <c r="G76">
        <f t="shared" si="8"/>
        <v>4.0411423563918754E-4</v>
      </c>
    </row>
    <row r="77" spans="1:7">
      <c r="A77">
        <v>1.1499999999999999</v>
      </c>
      <c r="B77">
        <v>3.6410522460900001</v>
      </c>
      <c r="D77">
        <f t="shared" si="5"/>
        <v>70.000000000200004</v>
      </c>
      <c r="E77">
        <f t="shared" si="6"/>
        <v>3.5543823242200001</v>
      </c>
      <c r="F77">
        <f t="shared" si="7"/>
        <v>3.5320821423631981</v>
      </c>
      <c r="G77">
        <f t="shared" si="8"/>
        <v>4.9729811084644321E-4</v>
      </c>
    </row>
    <row r="78" spans="1:7">
      <c r="A78">
        <v>1.1666666666700001</v>
      </c>
      <c r="B78">
        <v>3.6318969726599999</v>
      </c>
      <c r="D78">
        <f t="shared" si="5"/>
        <v>70.999999999799996</v>
      </c>
      <c r="E78">
        <f t="shared" si="6"/>
        <v>3.5467529296899998</v>
      </c>
      <c r="F78">
        <f t="shared" si="7"/>
        <v>3.5227278332155652</v>
      </c>
      <c r="G78">
        <f t="shared" si="8"/>
        <v>5.7720526060589116E-4</v>
      </c>
    </row>
    <row r="79" spans="1:7">
      <c r="A79">
        <v>1.18333333333</v>
      </c>
      <c r="B79">
        <v>3.6221313476599999</v>
      </c>
      <c r="D79">
        <f t="shared" si="5"/>
        <v>72.000000000000014</v>
      </c>
      <c r="E79">
        <f t="shared" si="6"/>
        <v>3.53881835938</v>
      </c>
      <c r="F79">
        <f t="shared" si="7"/>
        <v>3.513538076277146</v>
      </c>
      <c r="G79">
        <f t="shared" si="8"/>
        <v>6.3909271376044632E-4</v>
      </c>
    </row>
    <row r="80" spans="1:7">
      <c r="A80">
        <v>1.2</v>
      </c>
      <c r="B80">
        <v>3.6138916015600002</v>
      </c>
      <c r="D80">
        <f t="shared" si="5"/>
        <v>73.000000000200004</v>
      </c>
      <c r="E80">
        <f t="shared" si="6"/>
        <v>3.5305786132799999</v>
      </c>
      <c r="F80">
        <f t="shared" si="7"/>
        <v>3.5045099769056964</v>
      </c>
      <c r="G80">
        <f t="shared" si="8"/>
        <v>6.7957380241565719E-4</v>
      </c>
    </row>
    <row r="81" spans="1:7">
      <c r="A81">
        <v>1.2166666666699999</v>
      </c>
      <c r="B81">
        <v>3.6068725585900001</v>
      </c>
      <c r="D81">
        <f t="shared" si="5"/>
        <v>73.999999999799996</v>
      </c>
      <c r="E81">
        <f t="shared" si="6"/>
        <v>3.5232543945299999</v>
      </c>
      <c r="F81">
        <f t="shared" si="7"/>
        <v>3.4956406913785067</v>
      </c>
      <c r="G81">
        <f t="shared" si="8"/>
        <v>7.6251660173878226E-4</v>
      </c>
    </row>
    <row r="82" spans="1:7">
      <c r="A82">
        <v>1.2333333333300001</v>
      </c>
      <c r="B82">
        <v>3.5971069335900001</v>
      </c>
      <c r="D82">
        <f t="shared" si="5"/>
        <v>75</v>
      </c>
      <c r="E82">
        <f t="shared" si="6"/>
        <v>3.51684570313</v>
      </c>
      <c r="F82">
        <f t="shared" si="7"/>
        <v>3.4869274259811438</v>
      </c>
      <c r="G82">
        <f t="shared" si="8"/>
        <v>8.9510330755577096E-4</v>
      </c>
    </row>
    <row r="83" spans="1:7">
      <c r="A83">
        <v>1.25</v>
      </c>
      <c r="B83">
        <v>3.5888671875</v>
      </c>
      <c r="D83">
        <f t="shared" si="5"/>
        <v>76.000000000200004</v>
      </c>
      <c r="E83">
        <f t="shared" si="6"/>
        <v>3.5089111328100002</v>
      </c>
      <c r="F83">
        <f t="shared" si="7"/>
        <v>3.4783674361593948</v>
      </c>
      <c r="G83">
        <f t="shared" si="8"/>
        <v>9.3291740508420426E-4</v>
      </c>
    </row>
    <row r="84" spans="1:7">
      <c r="A84">
        <v>1.2666666666699999</v>
      </c>
      <c r="B84">
        <v>3.58032226563</v>
      </c>
      <c r="D84">
        <f t="shared" si="5"/>
        <v>76.999999999800011</v>
      </c>
      <c r="E84">
        <f t="shared" si="6"/>
        <v>3.5025024414099999</v>
      </c>
      <c r="F84">
        <f t="shared" si="7"/>
        <v>3.4699580256383924</v>
      </c>
      <c r="G84">
        <f t="shared" si="8"/>
        <v>1.0591389979152546E-3</v>
      </c>
    </row>
    <row r="85" spans="1:7">
      <c r="A85">
        <v>1.2833333333300001</v>
      </c>
      <c r="B85">
        <v>3.5711669921899998</v>
      </c>
      <c r="D85">
        <f t="shared" si="5"/>
        <v>78</v>
      </c>
      <c r="E85">
        <f t="shared" si="6"/>
        <v>3.4954833984399998</v>
      </c>
      <c r="F85">
        <f t="shared" si="7"/>
        <v>3.4616965455585995</v>
      </c>
      <c r="G85">
        <f t="shared" si="8"/>
        <v>1.1415514276293854E-3</v>
      </c>
    </row>
    <row r="86" spans="1:7">
      <c r="A86">
        <v>1.3</v>
      </c>
      <c r="B86">
        <v>3.5617065429700001</v>
      </c>
      <c r="D86">
        <f t="shared" si="5"/>
        <v>79.000000000200004</v>
      </c>
      <c r="E86">
        <f t="shared" si="6"/>
        <v>3.4869384765600002</v>
      </c>
      <c r="F86">
        <f t="shared" si="7"/>
        <v>3.4535803936717295</v>
      </c>
      <c r="G86">
        <f t="shared" si="8"/>
        <v>1.1127616939807378E-3</v>
      </c>
    </row>
    <row r="87" spans="1:7">
      <c r="A87">
        <v>1.31666666667</v>
      </c>
      <c r="B87">
        <v>3.5543823242200001</v>
      </c>
      <c r="D87">
        <f t="shared" si="5"/>
        <v>79.999999999800011</v>
      </c>
      <c r="E87">
        <f t="shared" si="6"/>
        <v>3.4799194335900001</v>
      </c>
      <c r="F87">
        <f t="shared" si="7"/>
        <v>3.4456070135055419</v>
      </c>
      <c r="G87">
        <f t="shared" si="8"/>
        <v>1.1773421720523325E-3</v>
      </c>
    </row>
    <row r="88" spans="1:7">
      <c r="A88">
        <v>1.3333333333299999</v>
      </c>
      <c r="B88">
        <v>3.5467529296899998</v>
      </c>
      <c r="D88">
        <f t="shared" si="5"/>
        <v>81</v>
      </c>
      <c r="E88">
        <f t="shared" si="6"/>
        <v>3.4735107421899998</v>
      </c>
      <c r="F88">
        <f t="shared" si="7"/>
        <v>3.4377738935446294</v>
      </c>
      <c r="G88">
        <f t="shared" si="8"/>
        <v>1.277122351102113E-3</v>
      </c>
    </row>
    <row r="89" spans="1:7">
      <c r="A89">
        <v>1.35</v>
      </c>
      <c r="B89">
        <v>3.53881835938</v>
      </c>
      <c r="D89">
        <f t="shared" si="5"/>
        <v>82.000000000200004</v>
      </c>
      <c r="E89">
        <f t="shared" si="6"/>
        <v>3.4674072265600002</v>
      </c>
      <c r="F89">
        <f t="shared" si="7"/>
        <v>3.4300785664680271</v>
      </c>
      <c r="G89">
        <f t="shared" si="8"/>
        <v>1.3934288642620659E-3</v>
      </c>
    </row>
    <row r="90" spans="1:7">
      <c r="A90">
        <v>1.36666666667</v>
      </c>
      <c r="B90">
        <v>3.5305786132799999</v>
      </c>
      <c r="D90">
        <f t="shared" si="5"/>
        <v>82.999999999800011</v>
      </c>
      <c r="E90">
        <f t="shared" si="6"/>
        <v>3.4609985351599999</v>
      </c>
      <c r="F90">
        <f t="shared" si="7"/>
        <v>3.4225186083573158</v>
      </c>
      <c r="G90">
        <f t="shared" si="8"/>
        <v>1.4807047667399248E-3</v>
      </c>
    </row>
    <row r="91" spans="1:7">
      <c r="A91">
        <v>1.38333333333</v>
      </c>
      <c r="B91">
        <v>3.5232543945299999</v>
      </c>
      <c r="D91">
        <f t="shared" si="5"/>
        <v>84.000000000000014</v>
      </c>
      <c r="E91">
        <f t="shared" si="6"/>
        <v>3.4539794921899998</v>
      </c>
      <c r="F91">
        <f t="shared" si="7"/>
        <v>3.4150916379198848</v>
      </c>
      <c r="G91">
        <f t="shared" si="8"/>
        <v>1.5122652097337003E-3</v>
      </c>
    </row>
    <row r="92" spans="1:7">
      <c r="A92">
        <v>1.4</v>
      </c>
      <c r="B92">
        <v>3.51684570313</v>
      </c>
      <c r="D92">
        <f t="shared" si="5"/>
        <v>85.000000000200004</v>
      </c>
      <c r="E92">
        <f t="shared" si="6"/>
        <v>3.4466552734399998</v>
      </c>
      <c r="F92">
        <f t="shared" si="7"/>
        <v>3.4077953157660708</v>
      </c>
      <c r="G92">
        <f t="shared" si="8"/>
        <v>1.5100963104195553E-3</v>
      </c>
    </row>
    <row r="93" spans="1:7">
      <c r="A93">
        <v>1.4166666666700001</v>
      </c>
      <c r="B93">
        <v>3.5089111328100002</v>
      </c>
      <c r="D93">
        <f t="shared" si="5"/>
        <v>85.999999999799996</v>
      </c>
      <c r="E93">
        <f t="shared" si="6"/>
        <v>3.4402465820299999</v>
      </c>
      <c r="F93">
        <f t="shared" si="7"/>
        <v>3.4006273436583223</v>
      </c>
      <c r="G93">
        <f t="shared" si="8"/>
        <v>1.5696840491518089E-3</v>
      </c>
    </row>
    <row r="94" spans="1:7">
      <c r="A94">
        <v>1.43333333333</v>
      </c>
      <c r="B94">
        <v>3.5025024414099999</v>
      </c>
      <c r="D94">
        <f t="shared" si="5"/>
        <v>87.000000000000014</v>
      </c>
      <c r="E94">
        <f t="shared" si="6"/>
        <v>3.43383789063</v>
      </c>
      <c r="F94">
        <f t="shared" si="7"/>
        <v>3.3935854637747349</v>
      </c>
      <c r="G94">
        <f t="shared" si="8"/>
        <v>1.6202578677384661E-3</v>
      </c>
    </row>
    <row r="95" spans="1:7">
      <c r="A95">
        <v>1.45</v>
      </c>
      <c r="B95">
        <v>3.4954833984399998</v>
      </c>
      <c r="D95">
        <f t="shared" si="5"/>
        <v>88.000000000200004</v>
      </c>
      <c r="E95">
        <f t="shared" si="6"/>
        <v>3.4268188476599999</v>
      </c>
      <c r="F95">
        <f t="shared" si="7"/>
        <v>3.3866674580236733</v>
      </c>
      <c r="G95">
        <f t="shared" si="8"/>
        <v>1.6121340897281139E-3</v>
      </c>
    </row>
    <row r="96" spans="1:7">
      <c r="A96">
        <v>1.4666666666699999</v>
      </c>
      <c r="B96">
        <v>3.4869384765600002</v>
      </c>
      <c r="D96">
        <f t="shared" si="5"/>
        <v>88.999999999799996</v>
      </c>
      <c r="E96">
        <f t="shared" si="6"/>
        <v>3.4207153320299999</v>
      </c>
      <c r="F96">
        <f t="shared" si="7"/>
        <v>3.3798711473318637</v>
      </c>
      <c r="G96">
        <f t="shared" si="8"/>
        <v>1.668247423655465E-3</v>
      </c>
    </row>
    <row r="97" spans="1:7">
      <c r="A97">
        <v>1.4833333333300001</v>
      </c>
      <c r="B97">
        <v>3.4799194335900001</v>
      </c>
      <c r="D97">
        <f t="shared" si="5"/>
        <v>90</v>
      </c>
      <c r="E97">
        <f t="shared" si="6"/>
        <v>3.4149169921899998</v>
      </c>
      <c r="F97">
        <f t="shared" si="7"/>
        <v>3.3731943909461171</v>
      </c>
      <c r="G97">
        <f t="shared" si="8"/>
        <v>1.7407754545560436E-3</v>
      </c>
    </row>
    <row r="98" spans="1:7">
      <c r="A98">
        <v>1.5</v>
      </c>
      <c r="B98">
        <v>3.4735107421899998</v>
      </c>
      <c r="D98">
        <f t="shared" si="5"/>
        <v>91.000000000200004</v>
      </c>
      <c r="E98">
        <f t="shared" si="6"/>
        <v>3.4091186523400001</v>
      </c>
      <c r="F98">
        <f t="shared" si="7"/>
        <v>3.3666350857834866</v>
      </c>
      <c r="G98">
        <f t="shared" si="8"/>
        <v>1.804853427361715E-3</v>
      </c>
    </row>
    <row r="99" spans="1:7">
      <c r="A99">
        <v>1.5166666666699999</v>
      </c>
      <c r="B99">
        <v>3.4674072265600002</v>
      </c>
      <c r="D99">
        <f t="shared" si="5"/>
        <v>91.999999999800011</v>
      </c>
      <c r="E99">
        <f t="shared" si="6"/>
        <v>3.4039306640600002</v>
      </c>
      <c r="F99">
        <f t="shared" si="7"/>
        <v>3.3601911657562762</v>
      </c>
      <c r="G99">
        <f t="shared" si="8"/>
        <v>1.9131437118614777E-3</v>
      </c>
    </row>
    <row r="100" spans="1:7">
      <c r="A100">
        <v>1.5333333333300001</v>
      </c>
      <c r="B100">
        <v>3.4609985351599999</v>
      </c>
      <c r="D100">
        <f t="shared" si="5"/>
        <v>93</v>
      </c>
      <c r="E100">
        <f t="shared" si="6"/>
        <v>3.3963012695299999</v>
      </c>
      <c r="F100">
        <f t="shared" si="7"/>
        <v>3.3538606011099645</v>
      </c>
      <c r="G100">
        <f t="shared" si="8"/>
        <v>1.8012103359393863E-3</v>
      </c>
    </row>
    <row r="101" spans="1:7">
      <c r="A101">
        <v>1.55</v>
      </c>
      <c r="B101">
        <v>3.4539794921899998</v>
      </c>
      <c r="D101">
        <f t="shared" si="5"/>
        <v>94.000000000200004</v>
      </c>
      <c r="E101">
        <f t="shared" si="6"/>
        <v>3.3917236328100002</v>
      </c>
      <c r="F101">
        <f t="shared" si="7"/>
        <v>3.3476413978070614</v>
      </c>
      <c r="G101">
        <f t="shared" si="8"/>
        <v>1.9432434428543264E-3</v>
      </c>
    </row>
    <row r="102" spans="1:7">
      <c r="A102">
        <v>1.56666666667</v>
      </c>
      <c r="B102">
        <v>3.4466552734399998</v>
      </c>
      <c r="D102">
        <f t="shared" si="5"/>
        <v>94.999999999800011</v>
      </c>
      <c r="E102">
        <f t="shared" si="6"/>
        <v>3.3847045898400001</v>
      </c>
      <c r="F102">
        <f t="shared" si="7"/>
        <v>3.3415315968871115</v>
      </c>
      <c r="G102">
        <f t="shared" si="8"/>
        <v>1.8639073205101659E-3</v>
      </c>
    </row>
    <row r="103" spans="1:7">
      <c r="A103">
        <v>1.5833333333299999</v>
      </c>
      <c r="B103">
        <v>3.4402465820299999</v>
      </c>
      <c r="D103">
        <f t="shared" si="5"/>
        <v>96</v>
      </c>
      <c r="E103">
        <f t="shared" si="6"/>
        <v>3.37890625</v>
      </c>
      <c r="F103">
        <f t="shared" si="7"/>
        <v>3.3355292738389495</v>
      </c>
      <c r="G103">
        <f t="shared" si="8"/>
        <v>1.881562060876345E-3</v>
      </c>
    </row>
    <row r="104" spans="1:7">
      <c r="A104">
        <v>1.6</v>
      </c>
      <c r="B104">
        <v>3.43383789063</v>
      </c>
      <c r="D104">
        <f t="shared" si="5"/>
        <v>97.000000000200004</v>
      </c>
      <c r="E104">
        <f t="shared" si="6"/>
        <v>3.3743286132799999</v>
      </c>
      <c r="F104">
        <f t="shared" si="7"/>
        <v>3.3296325380165031</v>
      </c>
      <c r="G104">
        <f t="shared" si="8"/>
        <v>1.9977391439601738E-3</v>
      </c>
    </row>
    <row r="105" spans="1:7">
      <c r="A105">
        <v>1.61666666667</v>
      </c>
      <c r="B105">
        <v>3.4268188476599999</v>
      </c>
      <c r="D105">
        <f t="shared" si="5"/>
        <v>97.999999999800011</v>
      </c>
      <c r="E105">
        <f t="shared" si="6"/>
        <v>3.369140625</v>
      </c>
      <c r="F105">
        <f t="shared" si="7"/>
        <v>3.3238395320319793</v>
      </c>
      <c r="G105">
        <f t="shared" si="8"/>
        <v>2.0521890240972501E-3</v>
      </c>
    </row>
    <row r="106" spans="1:7">
      <c r="A106">
        <v>1.63333333333</v>
      </c>
      <c r="B106">
        <v>3.4207153320299999</v>
      </c>
      <c r="D106">
        <f t="shared" si="5"/>
        <v>99.000000000000014</v>
      </c>
      <c r="E106">
        <f t="shared" si="6"/>
        <v>3.3633422851599999</v>
      </c>
      <c r="F106">
        <f t="shared" si="7"/>
        <v>3.318148431160671</v>
      </c>
      <c r="G106">
        <f t="shared" si="8"/>
        <v>2.042484439312652E-3</v>
      </c>
    </row>
    <row r="107" spans="1:7">
      <c r="A107">
        <v>1.65</v>
      </c>
      <c r="B107">
        <v>3.4149169921899998</v>
      </c>
      <c r="D107">
        <f t="shared" si="5"/>
        <v>100.0000000002</v>
      </c>
      <c r="E107">
        <f t="shared" si="6"/>
        <v>3.35815429688</v>
      </c>
      <c r="F107">
        <f t="shared" si="7"/>
        <v>3.3125574427870488</v>
      </c>
      <c r="G107">
        <f t="shared" si="8"/>
        <v>2.0790731031738825E-3</v>
      </c>
    </row>
    <row r="108" spans="1:7">
      <c r="A108">
        <v>1.6666666666700001</v>
      </c>
      <c r="B108">
        <v>3.4091186523400001</v>
      </c>
      <c r="D108">
        <f t="shared" si="5"/>
        <v>100.9999999998</v>
      </c>
      <c r="E108">
        <f t="shared" si="6"/>
        <v>3.3529663085900001</v>
      </c>
      <c r="F108">
        <f t="shared" si="7"/>
        <v>3.3070648058294108</v>
      </c>
      <c r="G108">
        <f t="shared" si="8"/>
        <v>2.1069479556803921E-3</v>
      </c>
    </row>
    <row r="109" spans="1:7">
      <c r="A109">
        <v>1.68333333333</v>
      </c>
      <c r="B109">
        <v>3.4039306640600002</v>
      </c>
      <c r="D109">
        <f t="shared" si="5"/>
        <v>102.00000000000001</v>
      </c>
      <c r="E109">
        <f t="shared" si="6"/>
        <v>3.3477783203100002</v>
      </c>
      <c r="F109">
        <f t="shared" si="7"/>
        <v>3.301668790175551</v>
      </c>
      <c r="G109">
        <f t="shared" si="8"/>
        <v>2.1260887692196775E-3</v>
      </c>
    </row>
    <row r="110" spans="1:7">
      <c r="A110">
        <v>1.7</v>
      </c>
      <c r="B110">
        <v>3.3963012695299999</v>
      </c>
      <c r="D110">
        <f t="shared" si="5"/>
        <v>103.0000000002</v>
      </c>
      <c r="E110">
        <f t="shared" si="6"/>
        <v>3.3413696289099999</v>
      </c>
      <c r="F110">
        <f t="shared" si="7"/>
        <v>3.2963676961575712</v>
      </c>
      <c r="G110">
        <f t="shared" si="8"/>
        <v>2.0251739514541146E-3</v>
      </c>
    </row>
    <row r="111" spans="1:7">
      <c r="A111">
        <v>1.7166666666699999</v>
      </c>
      <c r="B111">
        <v>3.3917236328100002</v>
      </c>
      <c r="D111">
        <f t="shared" si="5"/>
        <v>103.9999999998</v>
      </c>
      <c r="E111">
        <f t="shared" si="6"/>
        <v>3.33740234375</v>
      </c>
      <c r="F111">
        <f t="shared" si="7"/>
        <v>3.291159854006362</v>
      </c>
      <c r="G111">
        <f t="shared" si="8"/>
        <v>2.1383678576904642E-3</v>
      </c>
    </row>
    <row r="112" spans="1:7">
      <c r="A112">
        <v>1.7333333333300001</v>
      </c>
      <c r="B112">
        <v>3.3847045898400001</v>
      </c>
      <c r="D112">
        <f t="shared" si="5"/>
        <v>105</v>
      </c>
      <c r="E112">
        <f t="shared" si="6"/>
        <v>3.3328247070299999</v>
      </c>
      <c r="F112">
        <f t="shared" si="7"/>
        <v>3.2860436233165333</v>
      </c>
      <c r="G112">
        <f t="shared" si="8"/>
        <v>2.1884697934063668E-3</v>
      </c>
    </row>
    <row r="113" spans="1:7">
      <c r="A113">
        <v>1.75</v>
      </c>
      <c r="B113">
        <v>3.37890625</v>
      </c>
      <c r="D113">
        <f t="shared" si="5"/>
        <v>106.0000000002</v>
      </c>
      <c r="E113">
        <f t="shared" si="6"/>
        <v>3.32641601563</v>
      </c>
      <c r="F113">
        <f t="shared" si="7"/>
        <v>3.2810173925484558</v>
      </c>
      <c r="G113">
        <f t="shared" si="8"/>
        <v>2.0610349777001168E-3</v>
      </c>
    </row>
    <row r="114" spans="1:7">
      <c r="A114">
        <v>1.7666666666699999</v>
      </c>
      <c r="B114">
        <v>3.3743286132799999</v>
      </c>
      <c r="D114">
        <f t="shared" si="5"/>
        <v>106.99999999980001</v>
      </c>
      <c r="E114">
        <f t="shared" si="6"/>
        <v>3.3224487304700001</v>
      </c>
      <c r="F114">
        <f t="shared" si="7"/>
        <v>3.2760795785110295</v>
      </c>
      <c r="G114">
        <f t="shared" si="8"/>
        <v>2.1500982533941091E-3</v>
      </c>
    </row>
    <row r="115" spans="1:7">
      <c r="A115">
        <v>1.7833333333300001</v>
      </c>
      <c r="B115">
        <v>3.369140625</v>
      </c>
      <c r="D115">
        <f t="shared" si="5"/>
        <v>108</v>
      </c>
      <c r="E115">
        <f t="shared" si="6"/>
        <v>3.3172607421899998</v>
      </c>
      <c r="F115">
        <f t="shared" si="7"/>
        <v>3.2712286258543557</v>
      </c>
      <c r="G115">
        <f t="shared" si="8"/>
        <v>2.1189557343382704E-3</v>
      </c>
    </row>
    <row r="116" spans="1:7">
      <c r="A116">
        <v>1.8</v>
      </c>
      <c r="B116">
        <v>3.3633422851599999</v>
      </c>
      <c r="D116">
        <f t="shared" si="5"/>
        <v>109.0000000002</v>
      </c>
      <c r="E116">
        <f t="shared" si="6"/>
        <v>3.3108520507799999</v>
      </c>
      <c r="F116">
        <f t="shared" si="7"/>
        <v>3.2664630065975975</v>
      </c>
      <c r="G116">
        <f t="shared" si="8"/>
        <v>1.9703872434272737E-3</v>
      </c>
    </row>
    <row r="117" spans="1:7">
      <c r="A117">
        <v>1.81666666667</v>
      </c>
      <c r="B117">
        <v>3.35815429688</v>
      </c>
      <c r="D117">
        <f t="shared" si="5"/>
        <v>109.99999999980001</v>
      </c>
      <c r="E117">
        <f t="shared" si="6"/>
        <v>3.3071899414099999</v>
      </c>
      <c r="F117">
        <f t="shared" si="7"/>
        <v>3.2617812196385705</v>
      </c>
      <c r="G117">
        <f t="shared" si="8"/>
        <v>2.0619520129150867E-3</v>
      </c>
    </row>
    <row r="118" spans="1:7">
      <c r="A118">
        <v>1.8333333333299999</v>
      </c>
      <c r="B118">
        <v>3.3529663085900001</v>
      </c>
      <c r="D118">
        <f t="shared" si="5"/>
        <v>111</v>
      </c>
      <c r="E118">
        <f t="shared" si="6"/>
        <v>3.3026123046899998</v>
      </c>
      <c r="F118">
        <f t="shared" si="7"/>
        <v>3.257181790272714</v>
      </c>
      <c r="G118">
        <f t="shared" si="8"/>
        <v>2.0639316402192073E-3</v>
      </c>
    </row>
    <row r="119" spans="1:7">
      <c r="A119">
        <v>1.85</v>
      </c>
      <c r="B119">
        <v>3.3477783203100002</v>
      </c>
      <c r="D119">
        <f t="shared" si="5"/>
        <v>112.0000000002</v>
      </c>
      <c r="E119">
        <f t="shared" si="6"/>
        <v>3.2986450195299999</v>
      </c>
      <c r="F119">
        <f t="shared" si="7"/>
        <v>3.252663269745439</v>
      </c>
      <c r="G119">
        <f t="shared" si="8"/>
        <v>2.1143213132499695E-3</v>
      </c>
    </row>
    <row r="120" spans="1:7">
      <c r="A120">
        <v>1.86666666667</v>
      </c>
      <c r="B120">
        <v>3.3413696289099999</v>
      </c>
      <c r="D120">
        <f t="shared" si="5"/>
        <v>112.9999999998</v>
      </c>
      <c r="E120">
        <f t="shared" si="6"/>
        <v>3.2928466796899998</v>
      </c>
      <c r="F120">
        <f t="shared" si="7"/>
        <v>3.2482242347871391</v>
      </c>
      <c r="G120">
        <f t="shared" si="8"/>
        <v>1.9911625891088401E-3</v>
      </c>
    </row>
    <row r="121" spans="1:7">
      <c r="A121">
        <v>1.88333333333</v>
      </c>
      <c r="B121">
        <v>3.33740234375</v>
      </c>
      <c r="D121">
        <f t="shared" si="5"/>
        <v>114</v>
      </c>
      <c r="E121">
        <f t="shared" si="6"/>
        <v>3.2888793945299999</v>
      </c>
      <c r="F121">
        <f t="shared" si="7"/>
        <v>3.2438632871571111</v>
      </c>
      <c r="G121">
        <f t="shared" si="8"/>
        <v>2.0264499230074487E-3</v>
      </c>
    </row>
    <row r="122" spans="1:7">
      <c r="A122">
        <v>1.9</v>
      </c>
      <c r="B122">
        <v>3.3328247070299999</v>
      </c>
      <c r="D122">
        <f t="shared" si="5"/>
        <v>115.00000000020002</v>
      </c>
      <c r="E122">
        <f t="shared" si="6"/>
        <v>3.2861328125</v>
      </c>
      <c r="F122">
        <f t="shared" si="7"/>
        <v>3.2395790532191069</v>
      </c>
      <c r="G122">
        <f t="shared" si="8"/>
        <v>2.1672525031833419E-3</v>
      </c>
    </row>
    <row r="123" spans="1:7">
      <c r="A123">
        <v>1.9166666666700001</v>
      </c>
      <c r="B123">
        <v>3.32641601563</v>
      </c>
      <c r="D123">
        <f t="shared" si="5"/>
        <v>115.99999999980001</v>
      </c>
      <c r="E123">
        <f t="shared" si="6"/>
        <v>3.2803344726599999</v>
      </c>
      <c r="F123">
        <f t="shared" si="7"/>
        <v>3.2353701835004598</v>
      </c>
      <c r="G123">
        <f t="shared" si="8"/>
        <v>2.0217872996227348E-3</v>
      </c>
    </row>
    <row r="124" spans="1:7">
      <c r="A124">
        <v>1.93333333333</v>
      </c>
      <c r="B124">
        <v>3.3224487304700001</v>
      </c>
      <c r="D124">
        <f t="shared" si="5"/>
        <v>117.00000000000001</v>
      </c>
      <c r="E124">
        <f t="shared" si="6"/>
        <v>3.2766723632799999</v>
      </c>
      <c r="F124">
        <f t="shared" si="7"/>
        <v>3.2312353522596484</v>
      </c>
      <c r="G124">
        <f t="shared" si="8"/>
        <v>2.0645219704635408E-3</v>
      </c>
    </row>
    <row r="125" spans="1:7">
      <c r="A125">
        <v>1.95</v>
      </c>
      <c r="B125">
        <v>3.3172607421899998</v>
      </c>
      <c r="D125">
        <f t="shared" si="5"/>
        <v>118.0000000002</v>
      </c>
      <c r="E125">
        <f t="shared" si="6"/>
        <v>3.2705688476599999</v>
      </c>
      <c r="F125">
        <f t="shared" si="7"/>
        <v>3.22717325708386</v>
      </c>
      <c r="G125">
        <f t="shared" si="8"/>
        <v>1.883177281451957E-3</v>
      </c>
    </row>
    <row r="126" spans="1:7">
      <c r="A126">
        <v>1.9666666666699999</v>
      </c>
      <c r="B126">
        <v>3.3108520507799999</v>
      </c>
      <c r="D126">
        <f t="shared" si="5"/>
        <v>118.9999999998</v>
      </c>
      <c r="E126">
        <f t="shared" si="6"/>
        <v>3.2669067382799999</v>
      </c>
      <c r="F126">
        <f t="shared" si="7"/>
        <v>3.2231826184709735</v>
      </c>
      <c r="G126">
        <f t="shared" si="8"/>
        <v>1.9117986530740906E-3</v>
      </c>
    </row>
    <row r="127" spans="1:7">
      <c r="A127">
        <v>1.9833333333300001</v>
      </c>
      <c r="B127">
        <v>3.3071899414099999</v>
      </c>
      <c r="D127">
        <f t="shared" si="5"/>
        <v>120</v>
      </c>
      <c r="E127">
        <f t="shared" si="6"/>
        <v>3.2635498046899998</v>
      </c>
      <c r="F127">
        <f t="shared" si="7"/>
        <v>3.2192621794195468</v>
      </c>
      <c r="G127">
        <f t="shared" si="8"/>
        <v>1.9613937520960613E-3</v>
      </c>
    </row>
    <row r="128" spans="1:7">
      <c r="A128">
        <v>2</v>
      </c>
      <c r="B128">
        <v>3.3026123046899998</v>
      </c>
      <c r="D128">
        <f t="shared" si="5"/>
        <v>121.0000000002</v>
      </c>
      <c r="E128">
        <f t="shared" si="6"/>
        <v>3.2595825195299999</v>
      </c>
      <c r="F128">
        <f t="shared" si="7"/>
        <v>3.2154107050472458</v>
      </c>
      <c r="G128">
        <f t="shared" si="8"/>
        <v>1.951149194698844E-3</v>
      </c>
    </row>
    <row r="129" spans="1:7">
      <c r="A129">
        <v>2.0166666666699999</v>
      </c>
      <c r="B129">
        <v>3.2986450195299999</v>
      </c>
      <c r="D129">
        <f t="shared" si="5"/>
        <v>121.9999999998</v>
      </c>
      <c r="E129">
        <f t="shared" si="6"/>
        <v>3.2550048828100002</v>
      </c>
      <c r="F129">
        <f t="shared" si="7"/>
        <v>3.2116269821945029</v>
      </c>
      <c r="G129">
        <f t="shared" si="8"/>
        <v>1.8816422618079601E-3</v>
      </c>
    </row>
    <row r="130" spans="1:7">
      <c r="A130">
        <v>2.0333333333299999</v>
      </c>
      <c r="B130">
        <v>3.2928466796899998</v>
      </c>
      <c r="D130">
        <f t="shared" si="5"/>
        <v>123.00000000000001</v>
      </c>
      <c r="E130">
        <f t="shared" si="6"/>
        <v>3.25073242188</v>
      </c>
      <c r="F130">
        <f t="shared" si="7"/>
        <v>3.2079098190357627</v>
      </c>
      <c r="G130">
        <f t="shared" si="8"/>
        <v>1.8337753143552835E-3</v>
      </c>
    </row>
    <row r="131" spans="1:7">
      <c r="A131">
        <v>2.0499999999999998</v>
      </c>
      <c r="B131">
        <v>3.2888793945299999</v>
      </c>
      <c r="D131">
        <f t="shared" si="5"/>
        <v>124.00000000020002</v>
      </c>
      <c r="E131">
        <f t="shared" si="6"/>
        <v>3.2467651367200001</v>
      </c>
      <c r="F131">
        <f t="shared" si="7"/>
        <v>3.2042580447176956</v>
      </c>
      <c r="G131">
        <f t="shared" si="8"/>
        <v>1.8068528704923803E-3</v>
      </c>
    </row>
    <row r="132" spans="1:7">
      <c r="A132">
        <v>2.0666666666700002</v>
      </c>
      <c r="B132">
        <v>3.2861328125</v>
      </c>
      <c r="D132">
        <f t="shared" si="5"/>
        <v>124.99999999980001</v>
      </c>
      <c r="E132">
        <f t="shared" si="6"/>
        <v>3.24462890625</v>
      </c>
      <c r="F132">
        <f t="shared" si="7"/>
        <v>3.2006705089834053</v>
      </c>
      <c r="G132">
        <f t="shared" si="8"/>
        <v>1.9323406902477581E-3</v>
      </c>
    </row>
    <row r="133" spans="1:7">
      <c r="A133">
        <v>2.0833333333300001</v>
      </c>
      <c r="B133">
        <v>3.2803344726599999</v>
      </c>
      <c r="D133">
        <f t="shared" si="5"/>
        <v>126</v>
      </c>
      <c r="E133">
        <f t="shared" si="6"/>
        <v>3.2388305664099999</v>
      </c>
      <c r="F133">
        <f t="shared" si="7"/>
        <v>3.1971460818038357</v>
      </c>
      <c r="G133">
        <f t="shared" si="8"/>
        <v>1.7375962568815352E-3</v>
      </c>
    </row>
    <row r="134" spans="1:7">
      <c r="A134">
        <v>2.1</v>
      </c>
      <c r="B134">
        <v>3.2766723632799999</v>
      </c>
      <c r="D134">
        <f t="shared" si="5"/>
        <v>127.0000000002</v>
      </c>
      <c r="E134">
        <f t="shared" si="6"/>
        <v>3.2351684570299999</v>
      </c>
      <c r="F134">
        <f t="shared" si="7"/>
        <v>3.1936836530347379</v>
      </c>
      <c r="G134">
        <f t="shared" si="8"/>
        <v>1.7209889625253059E-3</v>
      </c>
    </row>
    <row r="135" spans="1:7">
      <c r="A135">
        <v>2.11666666667</v>
      </c>
      <c r="B135">
        <v>3.2705688476599999</v>
      </c>
      <c r="D135">
        <f t="shared" si="5"/>
        <v>127.9999999998</v>
      </c>
      <c r="E135">
        <f t="shared" si="6"/>
        <v>3.2318115234399998</v>
      </c>
      <c r="F135">
        <f t="shared" si="7"/>
        <v>3.1902821320603683</v>
      </c>
      <c r="G135">
        <f t="shared" si="8"/>
        <v>1.7246903483626127E-3</v>
      </c>
    </row>
    <row r="136" spans="1:7">
      <c r="A136">
        <v>2.13333333333</v>
      </c>
      <c r="B136">
        <v>3.2669067382799999</v>
      </c>
      <c r="D136">
        <f t="shared" ref="D136:D199" si="9">(A146-$A$17)*60</f>
        <v>129</v>
      </c>
      <c r="E136">
        <f t="shared" ref="E136:E199" si="10">B146</f>
        <v>3.2290649414099999</v>
      </c>
      <c r="F136">
        <f t="shared" ref="F136:F199" si="11">$J$9*EXP(-$J$10*D136)+$J$11</f>
        <v>3.1869404474440004</v>
      </c>
      <c r="G136">
        <f t="shared" ref="G136:G199" si="12">(E136-F136)^2</f>
        <v>1.7744729918915273E-3</v>
      </c>
    </row>
    <row r="137" spans="1:7">
      <c r="A137">
        <v>2.15</v>
      </c>
      <c r="B137">
        <v>3.2635498046899998</v>
      </c>
      <c r="D137">
        <f t="shared" si="9"/>
        <v>130.00000000020003</v>
      </c>
      <c r="E137">
        <f t="shared" si="10"/>
        <v>3.22387695313</v>
      </c>
      <c r="F137">
        <f t="shared" si="11"/>
        <v>3.1836575466026855</v>
      </c>
      <c r="G137">
        <f t="shared" si="12"/>
        <v>1.6176006614093867E-3</v>
      </c>
    </row>
    <row r="138" spans="1:7">
      <c r="A138">
        <v>2.1666666666699999</v>
      </c>
      <c r="B138">
        <v>3.2595825195299999</v>
      </c>
      <c r="D138">
        <f t="shared" si="9"/>
        <v>130.99999999980002</v>
      </c>
      <c r="E138">
        <f t="shared" si="10"/>
        <v>3.2196044921899998</v>
      </c>
      <c r="F138">
        <f t="shared" si="11"/>
        <v>3.1804323954694196</v>
      </c>
      <c r="G138">
        <f t="shared" si="12"/>
        <v>1.5344531614864898E-3</v>
      </c>
    </row>
    <row r="139" spans="1:7">
      <c r="A139">
        <v>2.1833333333299998</v>
      </c>
      <c r="B139">
        <v>3.2550048828100002</v>
      </c>
      <c r="D139">
        <f t="shared" si="9"/>
        <v>132</v>
      </c>
      <c r="E139">
        <f t="shared" si="10"/>
        <v>3.2180786132799999</v>
      </c>
      <c r="F139">
        <f t="shared" si="11"/>
        <v>3.1772639781617791</v>
      </c>
      <c r="G139">
        <f t="shared" si="12"/>
        <v>1.6658344398335035E-3</v>
      </c>
    </row>
    <row r="140" spans="1:7">
      <c r="A140">
        <v>2.2000000000000002</v>
      </c>
      <c r="B140">
        <v>3.25073242188</v>
      </c>
      <c r="D140">
        <f t="shared" si="9"/>
        <v>133.0000000002</v>
      </c>
      <c r="E140">
        <f t="shared" si="10"/>
        <v>3.212890625</v>
      </c>
      <c r="F140">
        <f t="shared" si="11"/>
        <v>3.1741512966735432</v>
      </c>
      <c r="G140">
        <f t="shared" si="12"/>
        <v>1.5007355591850158E-3</v>
      </c>
    </row>
    <row r="141" spans="1:7">
      <c r="A141">
        <v>2.2166666666700001</v>
      </c>
      <c r="B141">
        <v>3.2467651367200001</v>
      </c>
      <c r="D141">
        <f t="shared" si="9"/>
        <v>133.9999999998</v>
      </c>
      <c r="E141">
        <f t="shared" si="10"/>
        <v>3.2098388671899998</v>
      </c>
      <c r="F141">
        <f t="shared" si="11"/>
        <v>3.17109337055438</v>
      </c>
      <c r="G141">
        <f t="shared" si="12"/>
        <v>1.5012135095408229E-3</v>
      </c>
    </row>
    <row r="142" spans="1:7">
      <c r="A142">
        <v>2.2333333333300001</v>
      </c>
      <c r="B142">
        <v>3.24462890625</v>
      </c>
      <c r="D142">
        <f t="shared" si="9"/>
        <v>135</v>
      </c>
      <c r="E142">
        <f t="shared" si="10"/>
        <v>3.2070922851599999</v>
      </c>
      <c r="F142">
        <f t="shared" si="11"/>
        <v>3.1680892365956614</v>
      </c>
      <c r="G142">
        <f t="shared" si="12"/>
        <v>1.5212377973121435E-3</v>
      </c>
    </row>
    <row r="143" spans="1:7">
      <c r="A143">
        <v>2.25</v>
      </c>
      <c r="B143">
        <v>3.2388305664099999</v>
      </c>
      <c r="D143">
        <f t="shared" si="9"/>
        <v>136.0000000002</v>
      </c>
      <c r="E143">
        <f t="shared" si="10"/>
        <v>3.203125</v>
      </c>
      <c r="F143">
        <f t="shared" si="11"/>
        <v>3.1651379485380771</v>
      </c>
      <c r="G143">
        <f t="shared" si="12"/>
        <v>1.4430160787707817E-3</v>
      </c>
    </row>
    <row r="144" spans="1:7">
      <c r="A144">
        <v>2.2666666666699999</v>
      </c>
      <c r="B144">
        <v>3.2351684570299999</v>
      </c>
      <c r="D144">
        <f t="shared" si="9"/>
        <v>136.9999999998</v>
      </c>
      <c r="E144">
        <f t="shared" si="10"/>
        <v>3.1988525390600002</v>
      </c>
      <c r="F144">
        <f t="shared" si="11"/>
        <v>3.1622385767679266</v>
      </c>
      <c r="G144">
        <f t="shared" si="12"/>
        <v>1.3405822347253866E-3</v>
      </c>
    </row>
    <row r="145" spans="1:7">
      <c r="A145">
        <v>2.2833333333299999</v>
      </c>
      <c r="B145">
        <v>3.2318115234399998</v>
      </c>
      <c r="D145">
        <f t="shared" si="9"/>
        <v>138.00000000000003</v>
      </c>
      <c r="E145">
        <f t="shared" si="10"/>
        <v>3.1973266601599999</v>
      </c>
      <c r="F145">
        <f t="shared" si="11"/>
        <v>3.159390208019226</v>
      </c>
      <c r="G145">
        <f t="shared" si="12"/>
        <v>1.4391744010292288E-3</v>
      </c>
    </row>
    <row r="146" spans="1:7">
      <c r="A146">
        <v>2.2999999999999998</v>
      </c>
      <c r="B146">
        <v>3.2290649414099999</v>
      </c>
      <c r="D146">
        <f t="shared" si="9"/>
        <v>139.0000000002</v>
      </c>
      <c r="E146">
        <f t="shared" si="10"/>
        <v>3.1927490234399998</v>
      </c>
      <c r="F146">
        <f t="shared" si="11"/>
        <v>3.156591945096483</v>
      </c>
      <c r="G146">
        <f t="shared" si="12"/>
        <v>1.3073343143392101E-3</v>
      </c>
    </row>
    <row r="147" spans="1:7">
      <c r="A147">
        <v>2.3166666666700002</v>
      </c>
      <c r="B147">
        <v>3.22387695313</v>
      </c>
      <c r="D147">
        <f t="shared" si="9"/>
        <v>139.9999999998</v>
      </c>
      <c r="E147">
        <f t="shared" si="10"/>
        <v>3.18969726563</v>
      </c>
      <c r="F147">
        <f t="shared" si="11"/>
        <v>3.1538429065867337</v>
      </c>
      <c r="G147">
        <f t="shared" si="12"/>
        <v>1.2855350624034507E-3</v>
      </c>
    </row>
    <row r="148" spans="1:7">
      <c r="A148">
        <v>2.3333333333300001</v>
      </c>
      <c r="B148">
        <v>3.2196044921899998</v>
      </c>
      <c r="D148">
        <f t="shared" si="9"/>
        <v>141</v>
      </c>
      <c r="E148">
        <f t="shared" si="10"/>
        <v>3.1863403320299999</v>
      </c>
      <c r="F148">
        <f t="shared" si="11"/>
        <v>3.1511422265770999</v>
      </c>
      <c r="G148">
        <f t="shared" si="12"/>
        <v>1.2389066274734709E-3</v>
      </c>
    </row>
    <row r="149" spans="1:7">
      <c r="A149">
        <v>2.35</v>
      </c>
      <c r="B149">
        <v>3.2180786132799999</v>
      </c>
      <c r="D149">
        <f t="shared" si="9"/>
        <v>142.0000000002</v>
      </c>
      <c r="E149">
        <f t="shared" si="10"/>
        <v>3.1832885742200001</v>
      </c>
      <c r="F149">
        <f t="shared" si="11"/>
        <v>3.1484890543919324</v>
      </c>
      <c r="G149">
        <f t="shared" si="12"/>
        <v>1.2110065802640789E-3</v>
      </c>
    </row>
    <row r="150" spans="1:7">
      <c r="A150">
        <v>2.36666666667</v>
      </c>
      <c r="B150">
        <v>3.212890625</v>
      </c>
      <c r="D150">
        <f t="shared" si="9"/>
        <v>142.9999999998</v>
      </c>
      <c r="E150">
        <f t="shared" si="10"/>
        <v>3.17993164063</v>
      </c>
      <c r="F150">
        <f t="shared" si="11"/>
        <v>3.1458825543197841</v>
      </c>
      <c r="G150">
        <f t="shared" si="12"/>
        <v>1.1593402785605291E-3</v>
      </c>
    </row>
    <row r="151" spans="1:7">
      <c r="A151">
        <v>2.38333333333</v>
      </c>
      <c r="B151">
        <v>3.2098388671899998</v>
      </c>
      <c r="D151">
        <f t="shared" si="9"/>
        <v>144</v>
      </c>
      <c r="E151">
        <f t="shared" si="10"/>
        <v>3.1765747070299999</v>
      </c>
      <c r="F151">
        <f t="shared" si="11"/>
        <v>3.1433219053456076</v>
      </c>
      <c r="G151">
        <f t="shared" si="12"/>
        <v>1.1057488198615211E-3</v>
      </c>
    </row>
    <row r="152" spans="1:7">
      <c r="A152">
        <v>2.4</v>
      </c>
      <c r="B152">
        <v>3.2070922851599999</v>
      </c>
      <c r="D152">
        <f t="shared" si="9"/>
        <v>145.00000000020003</v>
      </c>
      <c r="E152">
        <f t="shared" si="10"/>
        <v>3.1741333007799999</v>
      </c>
      <c r="F152">
        <f t="shared" si="11"/>
        <v>3.1408063009015312</v>
      </c>
      <c r="G152">
        <f t="shared" si="12"/>
        <v>1.1106889208994497E-3</v>
      </c>
    </row>
    <row r="153" spans="1:7">
      <c r="A153">
        <v>2.4166666666699999</v>
      </c>
      <c r="B153">
        <v>3.203125</v>
      </c>
      <c r="D153">
        <f t="shared" si="9"/>
        <v>145.99999999980002</v>
      </c>
      <c r="E153">
        <f t="shared" si="10"/>
        <v>3.17138671875</v>
      </c>
      <c r="F153">
        <f t="shared" si="11"/>
        <v>3.1383349486079872</v>
      </c>
      <c r="G153">
        <f t="shared" si="12"/>
        <v>1.092419509520447E-3</v>
      </c>
    </row>
    <row r="154" spans="1:7">
      <c r="A154">
        <v>2.4333333333299998</v>
      </c>
      <c r="B154">
        <v>3.1988525390600002</v>
      </c>
      <c r="D154">
        <f t="shared" si="9"/>
        <v>147</v>
      </c>
      <c r="E154">
        <f t="shared" si="10"/>
        <v>3.1671142578100002</v>
      </c>
      <c r="F154">
        <f t="shared" si="11"/>
        <v>3.135907070019794</v>
      </c>
      <c r="G154">
        <f t="shared" si="12"/>
        <v>9.7388856977319858E-4</v>
      </c>
    </row>
    <row r="155" spans="1:7">
      <c r="A155">
        <v>2.4500000000000002</v>
      </c>
      <c r="B155">
        <v>3.1973266601599999</v>
      </c>
      <c r="D155">
        <f t="shared" si="9"/>
        <v>148.0000000002</v>
      </c>
      <c r="E155">
        <f t="shared" si="10"/>
        <v>3.1649780273400001</v>
      </c>
      <c r="F155">
        <f t="shared" si="11"/>
        <v>3.1335219003898569</v>
      </c>
      <c r="G155">
        <f t="shared" si="12"/>
        <v>9.8948792270352626E-4</v>
      </c>
    </row>
    <row r="156" spans="1:7">
      <c r="A156">
        <v>2.4666666666700001</v>
      </c>
      <c r="B156">
        <v>3.1927490234399998</v>
      </c>
      <c r="D156">
        <f t="shared" si="9"/>
        <v>148.9999999998</v>
      </c>
      <c r="E156">
        <f t="shared" si="10"/>
        <v>3.1619262695299999</v>
      </c>
      <c r="F156">
        <f t="shared" si="11"/>
        <v>3.1311786884237156</v>
      </c>
      <c r="G156">
        <f t="shared" si="12"/>
        <v>9.4541374388753022E-4</v>
      </c>
    </row>
    <row r="157" spans="1:7">
      <c r="A157">
        <v>2.4833333333300001</v>
      </c>
      <c r="B157">
        <v>3.18969726563</v>
      </c>
      <c r="D157">
        <f t="shared" si="9"/>
        <v>150</v>
      </c>
      <c r="E157">
        <f t="shared" si="10"/>
        <v>3.15795898438</v>
      </c>
      <c r="F157">
        <f t="shared" si="11"/>
        <v>3.1288766960387959</v>
      </c>
      <c r="G157">
        <f t="shared" si="12"/>
        <v>8.4577949516093456E-4</v>
      </c>
    </row>
    <row r="158" spans="1:7">
      <c r="A158">
        <v>2.5</v>
      </c>
      <c r="B158">
        <v>3.1863403320299999</v>
      </c>
      <c r="D158">
        <f t="shared" si="9"/>
        <v>151.0000000002</v>
      </c>
      <c r="E158">
        <f t="shared" si="10"/>
        <v>3.1564331054700001</v>
      </c>
      <c r="F158">
        <f t="shared" si="11"/>
        <v>3.1266151981403598</v>
      </c>
      <c r="G158">
        <f t="shared" si="12"/>
        <v>8.8910759751901624E-4</v>
      </c>
    </row>
    <row r="159" spans="1:7">
      <c r="A159">
        <v>2.5166666666699999</v>
      </c>
      <c r="B159">
        <v>3.1832885742200001</v>
      </c>
      <c r="D159">
        <f t="shared" si="9"/>
        <v>151.9999999998</v>
      </c>
      <c r="E159">
        <f t="shared" si="10"/>
        <v>3.1527709960900001</v>
      </c>
      <c r="F159">
        <f t="shared" si="11"/>
        <v>3.1243934823887809</v>
      </c>
      <c r="G159">
        <f t="shared" si="12"/>
        <v>8.0528328386288422E-4</v>
      </c>
    </row>
    <row r="160" spans="1:7">
      <c r="A160">
        <v>2.5333333333299999</v>
      </c>
      <c r="B160">
        <v>3.17993164063</v>
      </c>
      <c r="D160">
        <f t="shared" si="9"/>
        <v>153.00000000000003</v>
      </c>
      <c r="E160">
        <f t="shared" si="10"/>
        <v>3.1515502929700001</v>
      </c>
      <c r="F160">
        <f t="shared" si="11"/>
        <v>3.122210848971279</v>
      </c>
      <c r="G160">
        <f t="shared" si="12"/>
        <v>8.6080297415409314E-4</v>
      </c>
    </row>
    <row r="161" spans="1:7">
      <c r="A161">
        <v>2.5499999999999998</v>
      </c>
      <c r="B161">
        <v>3.1765747070299999</v>
      </c>
      <c r="D161">
        <f t="shared" si="9"/>
        <v>154.0000000002</v>
      </c>
      <c r="E161">
        <f t="shared" si="10"/>
        <v>3.1500244140600002</v>
      </c>
      <c r="F161">
        <f t="shared" si="11"/>
        <v>3.1200666103894865</v>
      </c>
      <c r="G161">
        <f t="shared" si="12"/>
        <v>8.9747000076104448E-4</v>
      </c>
    </row>
    <row r="162" spans="1:7">
      <c r="A162">
        <v>2.5666666666700002</v>
      </c>
      <c r="B162">
        <v>3.1741333007799999</v>
      </c>
      <c r="D162">
        <f t="shared" si="9"/>
        <v>154.9999999998</v>
      </c>
      <c r="E162">
        <f t="shared" si="10"/>
        <v>3.1463623046899998</v>
      </c>
      <c r="F162">
        <f t="shared" si="11"/>
        <v>3.1179600912387917</v>
      </c>
      <c r="G162">
        <f t="shared" si="12"/>
        <v>8.0668572892798527E-4</v>
      </c>
    </row>
    <row r="163" spans="1:7">
      <c r="A163">
        <v>2.5833333333300001</v>
      </c>
      <c r="B163">
        <v>3.17138671875</v>
      </c>
      <c r="D163">
        <f t="shared" si="9"/>
        <v>156</v>
      </c>
      <c r="E163">
        <f t="shared" si="10"/>
        <v>3.1414794921899998</v>
      </c>
      <c r="F163">
        <f t="shared" si="11"/>
        <v>3.1158906279919085</v>
      </c>
      <c r="G163">
        <f t="shared" si="12"/>
        <v>6.5478997094835635E-4</v>
      </c>
    </row>
    <row r="164" spans="1:7">
      <c r="A164">
        <v>2.6</v>
      </c>
      <c r="B164">
        <v>3.1671142578100002</v>
      </c>
      <c r="D164">
        <f t="shared" si="9"/>
        <v>157.0000000002</v>
      </c>
      <c r="E164">
        <f t="shared" si="10"/>
        <v>3.1411743164099999</v>
      </c>
      <c r="F164">
        <f t="shared" si="11"/>
        <v>3.1138575687974575</v>
      </c>
      <c r="G164">
        <f t="shared" si="12"/>
        <v>7.4620470012734291E-4</v>
      </c>
    </row>
    <row r="165" spans="1:7">
      <c r="A165">
        <v>2.61666666667</v>
      </c>
      <c r="B165">
        <v>3.1649780273400001</v>
      </c>
      <c r="D165">
        <f t="shared" si="9"/>
        <v>157.9999999998</v>
      </c>
      <c r="E165">
        <f t="shared" si="10"/>
        <v>3.1375122070299999</v>
      </c>
      <c r="F165">
        <f t="shared" si="11"/>
        <v>3.1118602732707501</v>
      </c>
      <c r="G165">
        <f t="shared" si="12"/>
        <v>6.5802170558893901E-4</v>
      </c>
    </row>
    <row r="166" spans="1:7">
      <c r="A166">
        <v>2.63333333333</v>
      </c>
      <c r="B166">
        <v>3.1619262695299999</v>
      </c>
      <c r="D166">
        <f t="shared" si="9"/>
        <v>159</v>
      </c>
      <c r="E166">
        <f t="shared" si="10"/>
        <v>3.1353759765600002</v>
      </c>
      <c r="F166">
        <f t="shared" si="11"/>
        <v>3.1098981122885814</v>
      </c>
      <c r="G166">
        <f t="shared" si="12"/>
        <v>6.4912156783284109E-4</v>
      </c>
    </row>
    <row r="167" spans="1:7">
      <c r="A167">
        <v>2.65</v>
      </c>
      <c r="B167">
        <v>3.15795898438</v>
      </c>
      <c r="D167">
        <f t="shared" si="9"/>
        <v>160.00000000020003</v>
      </c>
      <c r="E167">
        <f t="shared" si="10"/>
        <v>3.1329345703100002</v>
      </c>
      <c r="F167">
        <f t="shared" si="11"/>
        <v>3.1079704677982525</v>
      </c>
      <c r="G167">
        <f t="shared" si="12"/>
        <v>6.2320641421704994E-4</v>
      </c>
    </row>
    <row r="168" spans="1:7">
      <c r="A168">
        <v>2.6666666666699999</v>
      </c>
      <c r="B168">
        <v>3.1564331054700001</v>
      </c>
      <c r="D168">
        <f t="shared" si="9"/>
        <v>160.99999999980002</v>
      </c>
      <c r="E168">
        <f t="shared" si="10"/>
        <v>3.1307983398400001</v>
      </c>
      <c r="F168">
        <f t="shared" si="11"/>
        <v>3.1060767326192065</v>
      </c>
      <c r="G168">
        <f t="shared" si="12"/>
        <v>6.1115786357919619E-4</v>
      </c>
    </row>
    <row r="169" spans="1:7">
      <c r="A169">
        <v>2.6833333333299998</v>
      </c>
      <c r="B169">
        <v>3.1527709960900001</v>
      </c>
      <c r="D169">
        <f t="shared" si="9"/>
        <v>162</v>
      </c>
      <c r="E169">
        <f t="shared" si="10"/>
        <v>3.1271362304700001</v>
      </c>
      <c r="F169">
        <f t="shared" si="11"/>
        <v>3.1042163102484568</v>
      </c>
      <c r="G169">
        <f t="shared" si="12"/>
        <v>5.2532274296191047E-4</v>
      </c>
    </row>
    <row r="170" spans="1:7">
      <c r="A170">
        <v>2.7</v>
      </c>
      <c r="B170">
        <v>3.1515502929700001</v>
      </c>
      <c r="D170">
        <f t="shared" si="9"/>
        <v>163.0000000002</v>
      </c>
      <c r="E170">
        <f t="shared" si="10"/>
        <v>3.1243896484399998</v>
      </c>
      <c r="F170">
        <f t="shared" si="11"/>
        <v>3.1023886146795148</v>
      </c>
      <c r="G170">
        <f t="shared" si="12"/>
        <v>4.8404548653000124E-4</v>
      </c>
    </row>
    <row r="171" spans="1:7">
      <c r="A171">
        <v>2.7166666666700001</v>
      </c>
      <c r="B171">
        <v>3.1500244140600002</v>
      </c>
      <c r="D171">
        <f t="shared" si="9"/>
        <v>163.9999999998</v>
      </c>
      <c r="E171">
        <f t="shared" si="10"/>
        <v>3.1231689453100002</v>
      </c>
      <c r="F171">
        <f t="shared" si="11"/>
        <v>3.1005930702143107</v>
      </c>
      <c r="G171">
        <f t="shared" si="12"/>
        <v>5.0967013633617243E-4</v>
      </c>
    </row>
    <row r="172" spans="1:7">
      <c r="A172">
        <v>2.7333333333300001</v>
      </c>
      <c r="B172">
        <v>3.1463623046899998</v>
      </c>
      <c r="D172">
        <f t="shared" si="9"/>
        <v>165</v>
      </c>
      <c r="E172">
        <f t="shared" si="10"/>
        <v>3.1192016601599999</v>
      </c>
      <c r="F172">
        <f t="shared" si="11"/>
        <v>3.0988291112787083</v>
      </c>
      <c r="G172">
        <f t="shared" si="12"/>
        <v>4.1504074792061502E-4</v>
      </c>
    </row>
    <row r="173" spans="1:7">
      <c r="A173">
        <v>2.75</v>
      </c>
      <c r="B173">
        <v>3.1414794921899998</v>
      </c>
      <c r="D173">
        <f t="shared" si="9"/>
        <v>166.0000000002</v>
      </c>
      <c r="E173">
        <f t="shared" si="10"/>
        <v>3.1167602539099999</v>
      </c>
      <c r="F173">
        <f t="shared" si="11"/>
        <v>3.0970961822508256</v>
      </c>
      <c r="G173">
        <f t="shared" si="12"/>
        <v>3.8667571421714095E-4</v>
      </c>
    </row>
    <row r="174" spans="1:7">
      <c r="A174">
        <v>2.7666666666699999</v>
      </c>
      <c r="B174">
        <v>3.1411743164099999</v>
      </c>
      <c r="D174">
        <f t="shared" si="9"/>
        <v>166.9999999998</v>
      </c>
      <c r="E174">
        <f t="shared" si="10"/>
        <v>3.1146240234399998</v>
      </c>
      <c r="F174">
        <f t="shared" si="11"/>
        <v>3.0953937372827016</v>
      </c>
      <c r="G174">
        <f t="shared" si="12"/>
        <v>3.6980390569157321E-4</v>
      </c>
    </row>
    <row r="175" spans="1:7">
      <c r="A175">
        <v>2.7833333333299999</v>
      </c>
      <c r="B175">
        <v>3.1375122070299999</v>
      </c>
      <c r="D175">
        <f t="shared" si="9"/>
        <v>168.00000000000003</v>
      </c>
      <c r="E175">
        <f t="shared" si="10"/>
        <v>3.11157226563</v>
      </c>
      <c r="F175">
        <f t="shared" si="11"/>
        <v>3.0937212401253835</v>
      </c>
      <c r="G175">
        <f t="shared" si="12"/>
        <v>3.1865911156646803E-4</v>
      </c>
    </row>
    <row r="176" spans="1:7">
      <c r="A176">
        <v>2.8</v>
      </c>
      <c r="B176">
        <v>3.1353759765600002</v>
      </c>
      <c r="D176">
        <f t="shared" si="9"/>
        <v>169.0000000002</v>
      </c>
      <c r="E176">
        <f t="shared" si="10"/>
        <v>3.1100463867200001</v>
      </c>
      <c r="F176">
        <f t="shared" si="11"/>
        <v>3.0920781639661423</v>
      </c>
      <c r="G176">
        <f t="shared" si="12"/>
        <v>3.2285702893225271E-4</v>
      </c>
    </row>
    <row r="177" spans="1:7">
      <c r="A177">
        <v>2.8166666666700002</v>
      </c>
      <c r="B177">
        <v>3.1329345703100002</v>
      </c>
      <c r="D177">
        <f t="shared" si="9"/>
        <v>169.9999999998</v>
      </c>
      <c r="E177">
        <f t="shared" si="10"/>
        <v>3.1082153320299999</v>
      </c>
      <c r="F177">
        <f t="shared" si="11"/>
        <v>3.0904639912593916</v>
      </c>
      <c r="G177">
        <f t="shared" si="12"/>
        <v>3.1511009915425865E-4</v>
      </c>
    </row>
    <row r="178" spans="1:7">
      <c r="A178">
        <v>2.8333333333300001</v>
      </c>
      <c r="B178">
        <v>3.1307983398400001</v>
      </c>
      <c r="D178">
        <f t="shared" si="9"/>
        <v>171</v>
      </c>
      <c r="E178">
        <f t="shared" si="10"/>
        <v>3.1051635742200001</v>
      </c>
      <c r="F178">
        <f t="shared" si="11"/>
        <v>3.0888782135608404</v>
      </c>
      <c r="G178">
        <f t="shared" si="12"/>
        <v>2.6521297179890818E-4</v>
      </c>
    </row>
    <row r="179" spans="1:7">
      <c r="A179">
        <v>2.85</v>
      </c>
      <c r="B179">
        <v>3.1271362304700001</v>
      </c>
      <c r="D179">
        <f t="shared" si="9"/>
        <v>172.0000000002</v>
      </c>
      <c r="E179">
        <f t="shared" si="10"/>
        <v>3.10424804688</v>
      </c>
      <c r="F179">
        <f t="shared" si="11"/>
        <v>3.0873203313731521</v>
      </c>
      <c r="G179">
        <f t="shared" si="12"/>
        <v>2.8654755228077911E-4</v>
      </c>
    </row>
    <row r="180" spans="1:7">
      <c r="A180">
        <v>2.86666666667</v>
      </c>
      <c r="B180">
        <v>3.1243896484399998</v>
      </c>
      <c r="D180">
        <f t="shared" si="9"/>
        <v>172.9999999998</v>
      </c>
      <c r="E180">
        <f t="shared" si="10"/>
        <v>3.1024169921899998</v>
      </c>
      <c r="F180">
        <f t="shared" si="11"/>
        <v>3.0857898539856272</v>
      </c>
      <c r="G180">
        <f t="shared" si="12"/>
        <v>2.7646172486730559E-4</v>
      </c>
    </row>
    <row r="181" spans="1:7">
      <c r="A181">
        <v>2.88333333333</v>
      </c>
      <c r="B181">
        <v>3.1231689453100002</v>
      </c>
      <c r="D181">
        <f t="shared" si="9"/>
        <v>174</v>
      </c>
      <c r="E181">
        <f t="shared" si="10"/>
        <v>3.0999755859399998</v>
      </c>
      <c r="F181">
        <f t="shared" si="11"/>
        <v>3.084286299316958</v>
      </c>
      <c r="G181">
        <f t="shared" si="12"/>
        <v>2.4615371473995866E-4</v>
      </c>
    </row>
    <row r="182" spans="1:7">
      <c r="A182">
        <v>2.9</v>
      </c>
      <c r="B182">
        <v>3.1192016601599999</v>
      </c>
      <c r="D182">
        <f t="shared" si="9"/>
        <v>175.00000000020003</v>
      </c>
      <c r="E182">
        <f t="shared" si="10"/>
        <v>3.0966186523400001</v>
      </c>
      <c r="F182">
        <f t="shared" si="11"/>
        <v>3.0828091937688877</v>
      </c>
      <c r="G182">
        <f t="shared" si="12"/>
        <v>1.9070114602726907E-4</v>
      </c>
    </row>
    <row r="183" spans="1:7">
      <c r="A183">
        <v>2.9166666666699999</v>
      </c>
      <c r="B183">
        <v>3.1167602539099999</v>
      </c>
      <c r="D183">
        <f t="shared" si="9"/>
        <v>175.99999999980002</v>
      </c>
      <c r="E183">
        <f t="shared" si="10"/>
        <v>3.0938720703100002</v>
      </c>
      <c r="F183">
        <f t="shared" si="11"/>
        <v>3.0813580720742091</v>
      </c>
      <c r="G183">
        <f t="shared" si="12"/>
        <v>1.5660015184538364E-4</v>
      </c>
    </row>
    <row r="184" spans="1:7">
      <c r="A184">
        <v>2.9333333333299998</v>
      </c>
      <c r="B184">
        <v>3.1146240234399998</v>
      </c>
      <c r="D184">
        <f t="shared" si="9"/>
        <v>177</v>
      </c>
      <c r="E184">
        <f t="shared" si="10"/>
        <v>3.0938720703100002</v>
      </c>
      <c r="F184">
        <f t="shared" si="11"/>
        <v>3.0799324771476675</v>
      </c>
      <c r="G184">
        <f t="shared" si="12"/>
        <v>1.9431225753135343E-4</v>
      </c>
    </row>
    <row r="185" spans="1:7">
      <c r="A185">
        <v>2.95</v>
      </c>
      <c r="B185">
        <v>3.11157226563</v>
      </c>
      <c r="D185">
        <f t="shared" si="9"/>
        <v>178.0000000002</v>
      </c>
      <c r="E185">
        <f t="shared" si="10"/>
        <v>3.0892944335900001</v>
      </c>
      <c r="F185">
        <f t="shared" si="11"/>
        <v>3.0785319599472127</v>
      </c>
      <c r="G185">
        <f t="shared" si="12"/>
        <v>1.1583083891169291E-4</v>
      </c>
    </row>
    <row r="186" spans="1:7">
      <c r="A186">
        <v>2.9666666666700001</v>
      </c>
      <c r="B186">
        <v>3.1100463867200001</v>
      </c>
      <c r="D186">
        <f t="shared" si="9"/>
        <v>178.9999999998</v>
      </c>
      <c r="E186">
        <f t="shared" si="10"/>
        <v>3.0892944335900001</v>
      </c>
      <c r="F186">
        <f t="shared" si="11"/>
        <v>3.077156079329876</v>
      </c>
      <c r="G186">
        <f t="shared" si="12"/>
        <v>1.4733964414427304E-4</v>
      </c>
    </row>
    <row r="187" spans="1:7">
      <c r="A187">
        <v>2.9833333333300001</v>
      </c>
      <c r="B187">
        <v>3.1082153320299999</v>
      </c>
      <c r="D187">
        <f t="shared" si="9"/>
        <v>180</v>
      </c>
      <c r="E187">
        <f t="shared" si="10"/>
        <v>3.0862426757799999</v>
      </c>
      <c r="F187">
        <f t="shared" si="11"/>
        <v>3.0758044019104043</v>
      </c>
      <c r="G187">
        <f t="shared" si="12"/>
        <v>1.0895756137668263E-4</v>
      </c>
    </row>
    <row r="188" spans="1:7">
      <c r="A188">
        <v>3</v>
      </c>
      <c r="B188">
        <v>3.1051635742200001</v>
      </c>
      <c r="D188">
        <f t="shared" si="9"/>
        <v>181.0000000002</v>
      </c>
      <c r="E188">
        <f t="shared" si="10"/>
        <v>3.0841064453100002</v>
      </c>
      <c r="F188">
        <f t="shared" si="11"/>
        <v>3.0744765019297078</v>
      </c>
      <c r="G188">
        <f t="shared" si="12"/>
        <v>9.2735809507638154E-5</v>
      </c>
    </row>
    <row r="189" spans="1:7">
      <c r="A189">
        <v>3.0166666666699999</v>
      </c>
      <c r="B189">
        <v>3.10424804688</v>
      </c>
      <c r="D189">
        <f t="shared" si="9"/>
        <v>181.9999999998</v>
      </c>
      <c r="E189">
        <f t="shared" si="10"/>
        <v>3.08227539063</v>
      </c>
      <c r="F189">
        <f t="shared" si="11"/>
        <v>3.0731719611182067</v>
      </c>
      <c r="G189">
        <f t="shared" si="12"/>
        <v>8.2872428876189677E-5</v>
      </c>
    </row>
    <row r="190" spans="1:7">
      <c r="A190">
        <v>3.0333333333299999</v>
      </c>
      <c r="B190">
        <v>3.1024169921899998</v>
      </c>
      <c r="D190">
        <f t="shared" si="9"/>
        <v>183.00000000000003</v>
      </c>
      <c r="E190">
        <f t="shared" si="10"/>
        <v>3.07983398438</v>
      </c>
      <c r="F190">
        <f t="shared" si="11"/>
        <v>3.0718903685617982</v>
      </c>
      <c r="G190">
        <f t="shared" si="12"/>
        <v>6.3101032267185835E-5</v>
      </c>
    </row>
    <row r="191" spans="1:7">
      <c r="A191">
        <v>3.05</v>
      </c>
      <c r="B191">
        <v>3.0999755859399998</v>
      </c>
      <c r="D191">
        <f t="shared" si="9"/>
        <v>184.0000000002</v>
      </c>
      <c r="E191">
        <f t="shared" si="10"/>
        <v>3.0783081054700001</v>
      </c>
      <c r="F191">
        <f t="shared" si="11"/>
        <v>3.0706313205771241</v>
      </c>
      <c r="G191">
        <f t="shared" si="12"/>
        <v>5.8933026291489839E-5</v>
      </c>
    </row>
    <row r="192" spans="1:7">
      <c r="A192">
        <v>3.0666666666700002</v>
      </c>
      <c r="B192">
        <v>3.0966186523400001</v>
      </c>
      <c r="D192">
        <f t="shared" si="9"/>
        <v>184.9999999998</v>
      </c>
      <c r="E192">
        <f t="shared" si="10"/>
        <v>3.0758666992200001</v>
      </c>
      <c r="F192">
        <f t="shared" si="11"/>
        <v>3.0693944205820021</v>
      </c>
      <c r="G192">
        <f t="shared" si="12"/>
        <v>4.1890390767885783E-5</v>
      </c>
    </row>
    <row r="193" spans="1:7">
      <c r="A193">
        <v>3.0833333333300001</v>
      </c>
      <c r="B193">
        <v>3.0938720703100002</v>
      </c>
      <c r="D193">
        <f t="shared" si="9"/>
        <v>186</v>
      </c>
      <c r="E193">
        <f t="shared" si="10"/>
        <v>3.07373046875</v>
      </c>
      <c r="F193">
        <f t="shared" si="11"/>
        <v>3.0681792789683446</v>
      </c>
      <c r="G193">
        <f t="shared" si="12"/>
        <v>3.0815707991954921E-5</v>
      </c>
    </row>
    <row r="194" spans="1:7">
      <c r="A194">
        <v>3.1</v>
      </c>
      <c r="B194">
        <v>3.0938720703100002</v>
      </c>
      <c r="D194">
        <f t="shared" si="9"/>
        <v>187.0000000002</v>
      </c>
      <c r="E194">
        <f t="shared" si="10"/>
        <v>3.0731201171899998</v>
      </c>
      <c r="F194">
        <f t="shared" si="11"/>
        <v>3.0669855129838912</v>
      </c>
      <c r="G194">
        <f t="shared" si="12"/>
        <v>3.7633368765604868E-5</v>
      </c>
    </row>
    <row r="195" spans="1:7">
      <c r="A195">
        <v>3.11666666667</v>
      </c>
      <c r="B195">
        <v>3.0892944335900001</v>
      </c>
      <c r="D195">
        <f t="shared" si="9"/>
        <v>187.9999999998</v>
      </c>
      <c r="E195">
        <f t="shared" si="10"/>
        <v>3.0706787109399998</v>
      </c>
      <c r="F195">
        <f t="shared" si="11"/>
        <v>3.0658127466093594</v>
      </c>
      <c r="G195">
        <f t="shared" si="12"/>
        <v>2.3677608867064179E-5</v>
      </c>
    </row>
    <row r="196" spans="1:7">
      <c r="A196">
        <v>3.13333333333</v>
      </c>
      <c r="B196">
        <v>3.0892944335900001</v>
      </c>
      <c r="D196">
        <f t="shared" si="9"/>
        <v>189</v>
      </c>
      <c r="E196">
        <f t="shared" si="10"/>
        <v>3.0685424804700001</v>
      </c>
      <c r="F196">
        <f t="shared" si="11"/>
        <v>3.0646606104379539</v>
      </c>
      <c r="G196">
        <f t="shared" si="12"/>
        <v>1.5068914945698432E-5</v>
      </c>
    </row>
    <row r="197" spans="1:7">
      <c r="A197">
        <v>3.15</v>
      </c>
      <c r="B197">
        <v>3.0862426757799999</v>
      </c>
      <c r="D197">
        <f t="shared" si="9"/>
        <v>190.00000000020003</v>
      </c>
      <c r="E197">
        <f t="shared" si="10"/>
        <v>3.0667114257799999</v>
      </c>
      <c r="F197">
        <f t="shared" si="11"/>
        <v>3.0635287415632284</v>
      </c>
      <c r="G197">
        <f t="shared" si="12"/>
        <v>1.0129478823686295E-5</v>
      </c>
    </row>
    <row r="198" spans="1:7">
      <c r="A198">
        <v>3.1666666666699999</v>
      </c>
      <c r="B198">
        <v>3.0841064453100002</v>
      </c>
      <c r="D198">
        <f t="shared" si="9"/>
        <v>190.99999999980002</v>
      </c>
      <c r="E198">
        <f t="shared" si="10"/>
        <v>3.0648803710900001</v>
      </c>
      <c r="F198">
        <f t="shared" si="11"/>
        <v>3.0624167834626093</v>
      </c>
      <c r="G198">
        <f t="shared" si="12"/>
        <v>6.0692639978332816E-6</v>
      </c>
    </row>
    <row r="199" spans="1:7">
      <c r="A199">
        <v>3.1833333333299998</v>
      </c>
      <c r="B199">
        <v>3.08227539063</v>
      </c>
      <c r="D199">
        <f t="shared" si="9"/>
        <v>192</v>
      </c>
      <c r="E199">
        <f t="shared" si="10"/>
        <v>3.0633544921899998</v>
      </c>
      <c r="F199">
        <f t="shared" si="11"/>
        <v>3.0613243858831489</v>
      </c>
      <c r="G199">
        <f t="shared" si="12"/>
        <v>4.1213316171156137E-6</v>
      </c>
    </row>
    <row r="200" spans="1:7">
      <c r="A200">
        <v>3.2</v>
      </c>
      <c r="B200">
        <v>3.07983398438</v>
      </c>
      <c r="D200">
        <f t="shared" ref="D200:D263" si="13">(A210-$A$17)*60</f>
        <v>193.0000000002</v>
      </c>
      <c r="E200">
        <f t="shared" ref="E200:E263" si="14">B210</f>
        <v>3.0615234375</v>
      </c>
      <c r="F200">
        <f t="shared" ref="F200:F263" si="15">$J$9*EXP(-$J$10*D200)+$J$11</f>
        <v>3.0602512047352048</v>
      </c>
      <c r="G200">
        <f t="shared" ref="G200:G263" si="16">(E200-F200)^2</f>
        <v>1.6185762078183264E-6</v>
      </c>
    </row>
    <row r="201" spans="1:7">
      <c r="A201">
        <v>3.2166666666700001</v>
      </c>
      <c r="B201">
        <v>3.0783081054700001</v>
      </c>
      <c r="D201">
        <f t="shared" si="13"/>
        <v>193.9999999998</v>
      </c>
      <c r="E201">
        <f t="shared" si="14"/>
        <v>3.0596923828100002</v>
      </c>
      <c r="F201">
        <f t="shared" si="15"/>
        <v>3.0591969019820016</v>
      </c>
      <c r="G201">
        <f t="shared" si="16"/>
        <v>2.4550125091423988E-7</v>
      </c>
    </row>
    <row r="202" spans="1:7">
      <c r="A202">
        <v>3.2333333333300001</v>
      </c>
      <c r="B202">
        <v>3.0758666992200001</v>
      </c>
      <c r="D202">
        <f t="shared" si="13"/>
        <v>195</v>
      </c>
      <c r="E202">
        <f t="shared" si="14"/>
        <v>3.0581665039099999</v>
      </c>
      <c r="F202">
        <f t="shared" si="15"/>
        <v>3.058161145531308</v>
      </c>
      <c r="G202">
        <f t="shared" si="16"/>
        <v>2.8712222205449004E-11</v>
      </c>
    </row>
    <row r="203" spans="1:7">
      <c r="A203">
        <v>3.25</v>
      </c>
      <c r="B203">
        <v>3.07373046875</v>
      </c>
      <c r="D203">
        <f t="shared" si="13"/>
        <v>196.0000000002</v>
      </c>
      <c r="E203">
        <f t="shared" si="14"/>
        <v>3.0575561523400001</v>
      </c>
      <c r="F203">
        <f t="shared" si="15"/>
        <v>3.057143609134628</v>
      </c>
      <c r="G203">
        <f t="shared" si="16"/>
        <v>1.701918962986831E-7</v>
      </c>
    </row>
    <row r="204" spans="1:7">
      <c r="A204">
        <v>3.2666666666699999</v>
      </c>
      <c r="B204">
        <v>3.0731201171899998</v>
      </c>
      <c r="D204">
        <f t="shared" si="13"/>
        <v>196.9999999998</v>
      </c>
      <c r="E204">
        <f t="shared" si="14"/>
        <v>3.0545043945299999</v>
      </c>
      <c r="F204">
        <f t="shared" si="15"/>
        <v>3.0561439722824906</v>
      </c>
      <c r="G204">
        <f t="shared" si="16"/>
        <v>2.6882152064624027E-6</v>
      </c>
    </row>
    <row r="205" spans="1:7">
      <c r="A205">
        <v>3.2833333333299999</v>
      </c>
      <c r="B205">
        <v>3.0706787109399998</v>
      </c>
      <c r="D205">
        <f t="shared" si="13"/>
        <v>198.00000000000003</v>
      </c>
      <c r="E205">
        <f t="shared" si="14"/>
        <v>3.05297851563</v>
      </c>
      <c r="F205">
        <f t="shared" si="15"/>
        <v>3.0551619201017415</v>
      </c>
      <c r="G205">
        <f t="shared" si="16"/>
        <v>4.7672550872206871E-6</v>
      </c>
    </row>
    <row r="206" spans="1:7">
      <c r="A206">
        <v>3.3</v>
      </c>
      <c r="B206">
        <v>3.0685424804700001</v>
      </c>
      <c r="D206">
        <f t="shared" si="13"/>
        <v>199.0000000002</v>
      </c>
      <c r="E206">
        <f t="shared" si="14"/>
        <v>3.0511474609399998</v>
      </c>
      <c r="F206">
        <f t="shared" si="15"/>
        <v>3.0541971432599642</v>
      </c>
      <c r="G206">
        <f t="shared" si="16"/>
        <v>9.300562252703362E-6</v>
      </c>
    </row>
    <row r="207" spans="1:7">
      <c r="A207">
        <v>3.3166666666700002</v>
      </c>
      <c r="B207">
        <v>3.0667114257799999</v>
      </c>
      <c r="D207">
        <f t="shared" si="13"/>
        <v>199.9999999998</v>
      </c>
      <c r="E207">
        <f t="shared" si="14"/>
        <v>3.05053710938</v>
      </c>
      <c r="F207">
        <f t="shared" si="15"/>
        <v>3.0532493378661951</v>
      </c>
      <c r="G207">
        <f t="shared" si="16"/>
        <v>7.356183361328288E-6</v>
      </c>
    </row>
    <row r="208" spans="1:7">
      <c r="A208">
        <v>3.3333333333300001</v>
      </c>
      <c r="B208">
        <v>3.0648803710900001</v>
      </c>
      <c r="D208">
        <f t="shared" si="13"/>
        <v>201</v>
      </c>
      <c r="E208">
        <f t="shared" si="14"/>
        <v>3.0477905273400001</v>
      </c>
      <c r="F208">
        <f t="shared" si="15"/>
        <v>3.0523182053735445</v>
      </c>
      <c r="G208">
        <f t="shared" si="16"/>
        <v>2.0499868375440204E-5</v>
      </c>
    </row>
    <row r="209" spans="1:7">
      <c r="A209">
        <v>3.35</v>
      </c>
      <c r="B209">
        <v>3.0633544921899998</v>
      </c>
      <c r="D209">
        <f t="shared" si="13"/>
        <v>202.0000000002</v>
      </c>
      <c r="E209">
        <f t="shared" si="14"/>
        <v>3.0471801757799999</v>
      </c>
      <c r="F209">
        <f t="shared" si="15"/>
        <v>3.0514034524885698</v>
      </c>
      <c r="G209">
        <f t="shared" si="16"/>
        <v>1.7836066157149203E-5</v>
      </c>
    </row>
    <row r="210" spans="1:7">
      <c r="A210">
        <v>3.36666666667</v>
      </c>
      <c r="B210">
        <v>3.0615234375</v>
      </c>
      <c r="D210">
        <f t="shared" si="13"/>
        <v>202.9999999998</v>
      </c>
      <c r="E210">
        <f t="shared" si="14"/>
        <v>3.0447387695299999</v>
      </c>
      <c r="F210">
        <f t="shared" si="15"/>
        <v>3.0505047910771417</v>
      </c>
      <c r="G210">
        <f t="shared" si="16"/>
        <v>3.3247004482103357E-5</v>
      </c>
    </row>
    <row r="211" spans="1:7">
      <c r="A211">
        <v>3.38333333333</v>
      </c>
      <c r="B211">
        <v>3.0596923828100002</v>
      </c>
      <c r="D211">
        <f t="shared" si="13"/>
        <v>204</v>
      </c>
      <c r="E211">
        <f t="shared" si="14"/>
        <v>3.0426025390600002</v>
      </c>
      <c r="F211">
        <f t="shared" si="15"/>
        <v>3.0496219380721121</v>
      </c>
      <c r="G211">
        <f t="shared" si="16"/>
        <v>4.9271962491237579E-5</v>
      </c>
    </row>
    <row r="212" spans="1:7">
      <c r="A212">
        <v>3.4</v>
      </c>
      <c r="B212">
        <v>3.0581665039099999</v>
      </c>
      <c r="D212">
        <f t="shared" si="13"/>
        <v>205.00000000020003</v>
      </c>
      <c r="E212">
        <f t="shared" si="14"/>
        <v>3.0419921875</v>
      </c>
      <c r="F212">
        <f t="shared" si="15"/>
        <v>3.0487546153873883</v>
      </c>
      <c r="G212">
        <f t="shared" si="16"/>
        <v>4.5730430932127592E-5</v>
      </c>
    </row>
    <row r="213" spans="1:7">
      <c r="A213">
        <v>3.4166666666699999</v>
      </c>
      <c r="B213">
        <v>3.0575561523400001</v>
      </c>
      <c r="D213">
        <f t="shared" si="13"/>
        <v>205.99999999980002</v>
      </c>
      <c r="E213">
        <f t="shared" si="14"/>
        <v>3.03955078125</v>
      </c>
      <c r="F213">
        <f t="shared" si="15"/>
        <v>3.0479025498286783</v>
      </c>
      <c r="G213">
        <f t="shared" si="16"/>
        <v>6.9752038391797383E-5</v>
      </c>
    </row>
    <row r="214" spans="1:7">
      <c r="A214">
        <v>3.4333333333299998</v>
      </c>
      <c r="B214">
        <v>3.0545043945299999</v>
      </c>
      <c r="D214">
        <f t="shared" si="13"/>
        <v>207</v>
      </c>
      <c r="E214">
        <f t="shared" si="14"/>
        <v>3.0374145507799999</v>
      </c>
      <c r="F214">
        <f t="shared" si="15"/>
        <v>3.0470654730059477</v>
      </c>
      <c r="G214">
        <f t="shared" si="16"/>
        <v>9.3140299811292593E-5</v>
      </c>
    </row>
    <row r="215" spans="1:7">
      <c r="A215">
        <v>3.45</v>
      </c>
      <c r="B215">
        <v>3.05297851563</v>
      </c>
      <c r="D215">
        <f t="shared" si="13"/>
        <v>208.0000000002</v>
      </c>
      <c r="E215">
        <f t="shared" si="14"/>
        <v>3.0374145507799999</v>
      </c>
      <c r="F215">
        <f t="shared" si="15"/>
        <v>3.0462431212519463</v>
      </c>
      <c r="G215">
        <f t="shared" si="16"/>
        <v>7.7943656578123992E-5</v>
      </c>
    </row>
    <row r="216" spans="1:7">
      <c r="A216">
        <v>3.4666666666700001</v>
      </c>
      <c r="B216">
        <v>3.0511474609399998</v>
      </c>
      <c r="D216">
        <f t="shared" si="13"/>
        <v>208.9999999998</v>
      </c>
      <c r="E216">
        <f t="shared" si="14"/>
        <v>3.0349731445299999</v>
      </c>
      <c r="F216">
        <f t="shared" si="15"/>
        <v>3.0454352355375862</v>
      </c>
      <c r="G216">
        <f t="shared" si="16"/>
        <v>1.094553482510187E-4</v>
      </c>
    </row>
    <row r="217" spans="1:7">
      <c r="A217">
        <v>3.4833333333300001</v>
      </c>
      <c r="B217">
        <v>3.05053710938</v>
      </c>
      <c r="D217">
        <f t="shared" si="13"/>
        <v>210</v>
      </c>
      <c r="E217">
        <f t="shared" si="14"/>
        <v>3.0337524414099999</v>
      </c>
      <c r="F217">
        <f t="shared" si="15"/>
        <v>3.0446415613889322</v>
      </c>
      <c r="G217">
        <f t="shared" si="16"/>
        <v>1.1857293391558194E-4</v>
      </c>
    </row>
    <row r="218" spans="1:7">
      <c r="A218">
        <v>3.5</v>
      </c>
      <c r="B218">
        <v>3.0477905273400001</v>
      </c>
      <c r="D218">
        <f t="shared" si="13"/>
        <v>211.0000000002</v>
      </c>
      <c r="E218">
        <f t="shared" si="14"/>
        <v>3.0322265625</v>
      </c>
      <c r="F218">
        <f t="shared" si="15"/>
        <v>3.043861848809958</v>
      </c>
      <c r="G218">
        <f t="shared" si="16"/>
        <v>1.3537988751469667E-4</v>
      </c>
    </row>
    <row r="219" spans="1:7">
      <c r="A219">
        <v>3.5166666666699999</v>
      </c>
      <c r="B219">
        <v>3.0471801757799999</v>
      </c>
      <c r="D219">
        <f t="shared" si="13"/>
        <v>211.9999999998</v>
      </c>
      <c r="E219">
        <f t="shared" si="14"/>
        <v>3.03100585938</v>
      </c>
      <c r="F219">
        <f t="shared" si="15"/>
        <v>3.0430958522023079</v>
      </c>
      <c r="G219">
        <f t="shared" si="16"/>
        <v>1.4616792644345746E-4</v>
      </c>
    </row>
    <row r="220" spans="1:7">
      <c r="A220">
        <v>3.5333333333299999</v>
      </c>
      <c r="B220">
        <v>3.0447387695299999</v>
      </c>
      <c r="D220">
        <f t="shared" si="13"/>
        <v>213.00000000000003</v>
      </c>
      <c r="E220">
        <f t="shared" si="14"/>
        <v>3.02978515625</v>
      </c>
      <c r="F220">
        <f t="shared" si="15"/>
        <v>3.0423433302865934</v>
      </c>
      <c r="G220">
        <f t="shared" si="16"/>
        <v>1.5770773513336928E-4</v>
      </c>
    </row>
    <row r="221" spans="1:7">
      <c r="A221">
        <v>3.55</v>
      </c>
      <c r="B221">
        <v>3.0426025390600002</v>
      </c>
      <c r="D221">
        <f t="shared" si="13"/>
        <v>214.0000000002</v>
      </c>
      <c r="E221">
        <f t="shared" si="14"/>
        <v>3.0270385742200001</v>
      </c>
      <c r="F221">
        <f t="shared" si="15"/>
        <v>3.0416040460291547</v>
      </c>
      <c r="G221">
        <f t="shared" si="16"/>
        <v>2.1215296902327659E-4</v>
      </c>
    </row>
    <row r="222" spans="1:7">
      <c r="A222">
        <v>3.5666666666700002</v>
      </c>
      <c r="B222">
        <v>3.0419921875</v>
      </c>
      <c r="D222">
        <f t="shared" si="13"/>
        <v>214.9999999998</v>
      </c>
      <c r="E222">
        <f t="shared" si="14"/>
        <v>3.0264282226599999</v>
      </c>
      <c r="F222">
        <f t="shared" si="15"/>
        <v>3.0408777665659801</v>
      </c>
      <c r="G222">
        <f t="shared" si="16"/>
        <v>2.0878931909084923E-4</v>
      </c>
    </row>
    <row r="223" spans="1:7">
      <c r="A223">
        <v>3.5833333333300001</v>
      </c>
      <c r="B223">
        <v>3.03955078125</v>
      </c>
      <c r="D223">
        <f t="shared" si="13"/>
        <v>216</v>
      </c>
      <c r="E223">
        <f t="shared" si="14"/>
        <v>3.0258178710900001</v>
      </c>
      <c r="F223">
        <f t="shared" si="15"/>
        <v>3.0401642631280885</v>
      </c>
      <c r="G223">
        <f t="shared" si="16"/>
        <v>2.0581896451052643E-4</v>
      </c>
    </row>
    <row r="224" spans="1:7">
      <c r="A224">
        <v>3.6</v>
      </c>
      <c r="B224">
        <v>3.0374145507799999</v>
      </c>
      <c r="D224">
        <f t="shared" si="13"/>
        <v>217.0000000002</v>
      </c>
      <c r="E224">
        <f t="shared" si="14"/>
        <v>3.0227661132799999</v>
      </c>
      <c r="F224">
        <f t="shared" si="15"/>
        <v>3.0394633109720823</v>
      </c>
      <c r="G224">
        <f t="shared" si="16"/>
        <v>2.7879641076848329E-4</v>
      </c>
    </row>
    <row r="225" spans="1:7">
      <c r="A225">
        <v>3.61666666667</v>
      </c>
      <c r="B225">
        <v>3.0374145507799999</v>
      </c>
      <c r="D225">
        <f t="shared" si="13"/>
        <v>217.9999999998</v>
      </c>
      <c r="E225">
        <f t="shared" si="14"/>
        <v>3.0218505859399998</v>
      </c>
      <c r="F225">
        <f t="shared" si="15"/>
        <v>3.038774689308017</v>
      </c>
      <c r="G225">
        <f t="shared" si="16"/>
        <v>2.8642527481133101E-4</v>
      </c>
    </row>
    <row r="226" spans="1:7">
      <c r="A226">
        <v>3.63333333333</v>
      </c>
      <c r="B226">
        <v>3.0349731445299999</v>
      </c>
      <c r="D226">
        <f t="shared" si="13"/>
        <v>219</v>
      </c>
      <c r="E226">
        <f t="shared" si="14"/>
        <v>3.02124023438</v>
      </c>
      <c r="F226">
        <f t="shared" si="15"/>
        <v>3.0380981812286474</v>
      </c>
      <c r="G226">
        <f t="shared" si="16"/>
        <v>2.8419037195182039E-4</v>
      </c>
    </row>
    <row r="227" spans="1:7">
      <c r="A227">
        <v>3.65</v>
      </c>
      <c r="B227">
        <v>3.0337524414099999</v>
      </c>
      <c r="D227">
        <f t="shared" si="13"/>
        <v>220.00000000020003</v>
      </c>
      <c r="E227">
        <f t="shared" si="14"/>
        <v>3.02124023438</v>
      </c>
      <c r="F227">
        <f t="shared" si="15"/>
        <v>3.0374335736435869</v>
      </c>
      <c r="G227">
        <f t="shared" si="16"/>
        <v>2.6222423650562523E-4</v>
      </c>
    </row>
    <row r="228" spans="1:7">
      <c r="A228">
        <v>3.6666666666699999</v>
      </c>
      <c r="B228">
        <v>3.0322265625</v>
      </c>
      <c r="D228">
        <f t="shared" si="13"/>
        <v>220.99999999980002</v>
      </c>
      <c r="E228">
        <f t="shared" si="14"/>
        <v>3.0206298828100002</v>
      </c>
      <c r="F228">
        <f t="shared" si="15"/>
        <v>3.0367806572109126</v>
      </c>
      <c r="G228">
        <f t="shared" si="16"/>
        <v>2.608475137491671E-4</v>
      </c>
    </row>
    <row r="229" spans="1:7">
      <c r="A229">
        <v>3.6833333333299998</v>
      </c>
      <c r="B229">
        <v>3.03100585938</v>
      </c>
      <c r="D229">
        <f t="shared" si="13"/>
        <v>222</v>
      </c>
      <c r="E229">
        <f t="shared" si="14"/>
        <v>3.0160522460900001</v>
      </c>
      <c r="F229">
        <f t="shared" si="15"/>
        <v>3.0361392262700826</v>
      </c>
      <c r="G229">
        <f t="shared" si="16"/>
        <v>4.0348677275502641E-4</v>
      </c>
    </row>
    <row r="230" spans="1:7">
      <c r="A230">
        <v>3.7</v>
      </c>
      <c r="B230">
        <v>3.02978515625</v>
      </c>
      <c r="D230">
        <f t="shared" si="13"/>
        <v>223.0000000002</v>
      </c>
      <c r="E230">
        <f t="shared" si="14"/>
        <v>3.0136108398400001</v>
      </c>
      <c r="F230">
        <f t="shared" si="15"/>
        <v>3.0355090787795085</v>
      </c>
      <c r="G230">
        <f t="shared" si="16"/>
        <v>4.7953286865180084E-4</v>
      </c>
    </row>
    <row r="231" spans="1:7">
      <c r="A231">
        <v>3.7166666666700001</v>
      </c>
      <c r="B231">
        <v>3.0270385742200001</v>
      </c>
      <c r="D231">
        <f t="shared" si="13"/>
        <v>223.9999999998</v>
      </c>
      <c r="E231">
        <f t="shared" si="14"/>
        <v>3.0148315429700001</v>
      </c>
      <c r="F231">
        <f t="shared" si="15"/>
        <v>3.0348900162517056</v>
      </c>
      <c r="G231">
        <f t="shared" si="16"/>
        <v>4.0234235039289393E-4</v>
      </c>
    </row>
    <row r="232" spans="1:7">
      <c r="A232">
        <v>3.7333333333300001</v>
      </c>
      <c r="B232">
        <v>3.0264282226599999</v>
      </c>
      <c r="D232">
        <f t="shared" si="13"/>
        <v>225</v>
      </c>
      <c r="E232">
        <f t="shared" si="14"/>
        <v>3.0142211914099999</v>
      </c>
      <c r="F232">
        <f t="shared" si="15"/>
        <v>3.034281843689691</v>
      </c>
      <c r="G232">
        <f t="shared" si="16"/>
        <v>4.0242976988667638E-4</v>
      </c>
    </row>
    <row r="233" spans="1:7">
      <c r="A233">
        <v>3.75</v>
      </c>
      <c r="B233">
        <v>3.0258178710900001</v>
      </c>
      <c r="D233">
        <f t="shared" si="13"/>
        <v>226.0000000002</v>
      </c>
      <c r="E233">
        <f t="shared" si="14"/>
        <v>3.0117797851599999</v>
      </c>
      <c r="F233">
        <f t="shared" si="15"/>
        <v>3.0336843695277897</v>
      </c>
      <c r="G233">
        <f t="shared" si="16"/>
        <v>4.7981081632562385E-4</v>
      </c>
    </row>
    <row r="234" spans="1:7">
      <c r="A234">
        <v>3.7666666666699999</v>
      </c>
      <c r="B234">
        <v>3.0227661132799999</v>
      </c>
      <c r="D234">
        <f t="shared" si="13"/>
        <v>226.9999999998</v>
      </c>
      <c r="E234">
        <f t="shared" si="14"/>
        <v>3.0096435546899998</v>
      </c>
      <c r="F234">
        <f t="shared" si="15"/>
        <v>3.0330974055701514</v>
      </c>
      <c r="G234">
        <f t="shared" si="16"/>
        <v>5.5008312110838876E-4</v>
      </c>
    </row>
    <row r="235" spans="1:7">
      <c r="A235">
        <v>3.7833333333299999</v>
      </c>
      <c r="B235">
        <v>3.0218505859399998</v>
      </c>
      <c r="D235">
        <f t="shared" si="13"/>
        <v>228.00000000000003</v>
      </c>
      <c r="E235">
        <f t="shared" si="14"/>
        <v>3.01025390625</v>
      </c>
      <c r="F235">
        <f t="shared" si="15"/>
        <v>3.0325207669304421</v>
      </c>
      <c r="G235">
        <f t="shared" si="16"/>
        <v>4.9581308456222051E-4</v>
      </c>
    </row>
    <row r="236" spans="1:7">
      <c r="A236">
        <v>3.8</v>
      </c>
      <c r="B236">
        <v>3.02124023438</v>
      </c>
      <c r="D236">
        <f t="shared" si="13"/>
        <v>229.0000000002</v>
      </c>
      <c r="E236">
        <f t="shared" si="14"/>
        <v>3.0078125</v>
      </c>
      <c r="F236">
        <f t="shared" si="15"/>
        <v>3.0319542719757231</v>
      </c>
      <c r="G236">
        <f t="shared" si="16"/>
        <v>5.8282515412780885E-4</v>
      </c>
    </row>
    <row r="237" spans="1:7">
      <c r="A237">
        <v>3.8166666666700002</v>
      </c>
      <c r="B237">
        <v>3.02124023438</v>
      </c>
      <c r="D237">
        <f t="shared" si="13"/>
        <v>229.9999999998</v>
      </c>
      <c r="E237">
        <f t="shared" si="14"/>
        <v>3.0062866210900001</v>
      </c>
      <c r="F237">
        <f t="shared" si="15"/>
        <v>3.0313977422681515</v>
      </c>
      <c r="G237">
        <f t="shared" si="16"/>
        <v>6.3056840682380356E-4</v>
      </c>
    </row>
    <row r="238" spans="1:7">
      <c r="A238">
        <v>3.8333333333300001</v>
      </c>
      <c r="B238">
        <v>3.0206298828100002</v>
      </c>
      <c r="D238">
        <f t="shared" si="13"/>
        <v>231</v>
      </c>
      <c r="E238">
        <f t="shared" si="14"/>
        <v>3.0050659179700001</v>
      </c>
      <c r="F238">
        <f t="shared" si="15"/>
        <v>3.0308510025078044</v>
      </c>
      <c r="G238">
        <f t="shared" si="16"/>
        <v>6.6487058462171228E-4</v>
      </c>
    </row>
    <row r="239" spans="1:7">
      <c r="A239">
        <v>3.85</v>
      </c>
      <c r="B239">
        <v>3.0160522460900001</v>
      </c>
      <c r="D239">
        <f t="shared" si="13"/>
        <v>232.0000000002</v>
      </c>
      <c r="E239">
        <f t="shared" si="14"/>
        <v>3.0044555664099999</v>
      </c>
      <c r="F239">
        <f t="shared" si="15"/>
        <v>3.0303138804794618</v>
      </c>
      <c r="G239">
        <f t="shared" si="16"/>
        <v>6.6865240651493277E-4</v>
      </c>
    </row>
    <row r="240" spans="1:7">
      <c r="A240">
        <v>3.86666666667</v>
      </c>
      <c r="B240">
        <v>3.0136108398400001</v>
      </c>
      <c r="D240">
        <f t="shared" si="13"/>
        <v>232.9999999998</v>
      </c>
      <c r="E240">
        <f t="shared" si="14"/>
        <v>3.0020141601599999</v>
      </c>
      <c r="F240">
        <f t="shared" si="15"/>
        <v>3.0297862069973363</v>
      </c>
      <c r="G240">
        <f t="shared" si="16"/>
        <v>7.7128658553520457E-4</v>
      </c>
    </row>
    <row r="241" spans="1:7">
      <c r="A241">
        <v>3.88333333333</v>
      </c>
      <c r="B241">
        <v>3.0148315429700001</v>
      </c>
      <c r="D241">
        <f t="shared" si="13"/>
        <v>234</v>
      </c>
      <c r="E241">
        <f t="shared" si="14"/>
        <v>3.0010986328100002</v>
      </c>
      <c r="F241">
        <f t="shared" si="15"/>
        <v>3.0292678158508544</v>
      </c>
      <c r="G241">
        <f t="shared" si="16"/>
        <v>7.9350287318914444E-4</v>
      </c>
    </row>
    <row r="242" spans="1:7">
      <c r="A242">
        <v>3.9</v>
      </c>
      <c r="B242">
        <v>3.0142211914099999</v>
      </c>
      <c r="D242">
        <f t="shared" si="13"/>
        <v>235.0000000002</v>
      </c>
      <c r="E242">
        <f t="shared" si="14"/>
        <v>3.00048828125</v>
      </c>
      <c r="F242">
        <f t="shared" si="15"/>
        <v>3.0287585437542059</v>
      </c>
      <c r="G242">
        <f t="shared" si="16"/>
        <v>7.9920774205671265E-4</v>
      </c>
    </row>
    <row r="243" spans="1:7">
      <c r="A243">
        <v>3.9166666666699999</v>
      </c>
      <c r="B243">
        <v>3.0117797851599999</v>
      </c>
      <c r="D243">
        <f t="shared" si="13"/>
        <v>235.9999999998</v>
      </c>
      <c r="E243">
        <f t="shared" si="14"/>
        <v>2.9998779296899998</v>
      </c>
      <c r="F243">
        <f t="shared" si="15"/>
        <v>3.0282582302939347</v>
      </c>
      <c r="G243">
        <f t="shared" si="16"/>
        <v>8.054414623697092E-4</v>
      </c>
    </row>
    <row r="244" spans="1:7">
      <c r="A244">
        <v>3.9333333333299998</v>
      </c>
      <c r="B244">
        <v>3.0096435546899998</v>
      </c>
      <c r="D244">
        <f t="shared" si="13"/>
        <v>236.99999999999997</v>
      </c>
      <c r="E244">
        <f t="shared" si="14"/>
        <v>2.9974365234399998</v>
      </c>
      <c r="F244">
        <f t="shared" si="15"/>
        <v>3.0277667178775336</v>
      </c>
      <c r="G244">
        <f t="shared" si="16"/>
        <v>9.1992069461860749E-4</v>
      </c>
    </row>
    <row r="245" spans="1:7">
      <c r="A245">
        <v>3.95</v>
      </c>
      <c r="B245">
        <v>3.01025390625</v>
      </c>
      <c r="D245">
        <f t="shared" si="13"/>
        <v>238.00000000019998</v>
      </c>
      <c r="E245">
        <f t="shared" si="14"/>
        <v>2.9962158203100002</v>
      </c>
      <c r="F245">
        <f t="shared" si="15"/>
        <v>3.0272838516856089</v>
      </c>
      <c r="G245">
        <f t="shared" si="16"/>
        <v>9.6522257355580361E-4</v>
      </c>
    </row>
    <row r="246" spans="1:7">
      <c r="A246">
        <v>3.9666666666700001</v>
      </c>
      <c r="B246">
        <v>3.0078125</v>
      </c>
      <c r="D246">
        <f t="shared" si="13"/>
        <v>238.99999999980002</v>
      </c>
      <c r="E246">
        <f t="shared" si="14"/>
        <v>2.9959106445299999</v>
      </c>
      <c r="F246">
        <f t="shared" si="15"/>
        <v>3.0268094796221874</v>
      </c>
      <c r="G246">
        <f t="shared" si="16"/>
        <v>9.5473801005419728E-4</v>
      </c>
    </row>
    <row r="247" spans="1:7">
      <c r="A247">
        <v>3.9833333333300001</v>
      </c>
      <c r="B247">
        <v>3.0062866210900001</v>
      </c>
      <c r="D247">
        <f t="shared" si="13"/>
        <v>240</v>
      </c>
      <c r="E247">
        <f t="shared" si="14"/>
        <v>2.9953002929700001</v>
      </c>
      <c r="F247">
        <f t="shared" si="15"/>
        <v>3.02634345226598</v>
      </c>
      <c r="G247">
        <f t="shared" si="16"/>
        <v>9.6367773907558288E-4</v>
      </c>
    </row>
    <row r="248" spans="1:7">
      <c r="A248">
        <v>4</v>
      </c>
      <c r="B248">
        <v>3.0050659179700001</v>
      </c>
      <c r="D248">
        <f t="shared" si="13"/>
        <v>241.0000000002</v>
      </c>
      <c r="E248">
        <f t="shared" si="14"/>
        <v>2.9940795898400001</v>
      </c>
      <c r="F248">
        <f t="shared" si="15"/>
        <v>3.0258856228250224</v>
      </c>
      <c r="G248">
        <f t="shared" si="16"/>
        <v>1.0116237342443248E-3</v>
      </c>
    </row>
    <row r="249" spans="1:7">
      <c r="A249">
        <v>4.0166666666699999</v>
      </c>
      <c r="B249">
        <v>3.0044555664099999</v>
      </c>
      <c r="D249">
        <f t="shared" si="13"/>
        <v>241.9999999998</v>
      </c>
      <c r="E249">
        <f t="shared" si="14"/>
        <v>2.9928588867200001</v>
      </c>
      <c r="F249">
        <f t="shared" si="15"/>
        <v>3.0254358470895615</v>
      </c>
      <c r="G249">
        <f t="shared" si="16"/>
        <v>1.061258346919972E-3</v>
      </c>
    </row>
    <row r="250" spans="1:7">
      <c r="A250">
        <v>4.0333333333299999</v>
      </c>
      <c r="B250">
        <v>3.0020141601599999</v>
      </c>
      <c r="D250">
        <f t="shared" si="13"/>
        <v>243</v>
      </c>
      <c r="E250">
        <f t="shared" si="14"/>
        <v>2.9910278320299999</v>
      </c>
      <c r="F250">
        <f t="shared" si="15"/>
        <v>3.0249939833858446</v>
      </c>
      <c r="G250">
        <f t="shared" si="16"/>
        <v>1.1536994379281499E-3</v>
      </c>
    </row>
    <row r="251" spans="1:7">
      <c r="A251">
        <v>4.05</v>
      </c>
      <c r="B251">
        <v>3.0010986328100002</v>
      </c>
      <c r="D251">
        <f t="shared" si="13"/>
        <v>244.00000000019998</v>
      </c>
      <c r="E251">
        <f t="shared" si="14"/>
        <v>2.99072265625</v>
      </c>
      <c r="F251">
        <f t="shared" si="15"/>
        <v>3.0245598925331132</v>
      </c>
      <c r="G251">
        <f t="shared" si="16"/>
        <v>1.1449585592792318E-3</v>
      </c>
    </row>
    <row r="252" spans="1:7">
      <c r="A252">
        <v>4.0666666666699998</v>
      </c>
      <c r="B252">
        <v>3.00048828125</v>
      </c>
      <c r="D252">
        <f t="shared" si="13"/>
        <v>244.99999999979997</v>
      </c>
      <c r="E252">
        <f t="shared" si="14"/>
        <v>2.99072265625</v>
      </c>
      <c r="F252">
        <f t="shared" si="15"/>
        <v>3.0241334377989317</v>
      </c>
      <c r="G252">
        <f t="shared" si="16"/>
        <v>1.1162803237104372E-3</v>
      </c>
    </row>
    <row r="253" spans="1:7">
      <c r="A253">
        <v>4.0833333333299997</v>
      </c>
      <c r="B253">
        <v>2.9998779296899998</v>
      </c>
      <c r="D253">
        <f t="shared" si="13"/>
        <v>245.99999999999997</v>
      </c>
      <c r="E253">
        <f t="shared" si="14"/>
        <v>2.9864501953100002</v>
      </c>
      <c r="F253">
        <f t="shared" si="15"/>
        <v>3.0237144848553723</v>
      </c>
      <c r="G253">
        <f t="shared" si="16"/>
        <v>1.3886272753213275E-3</v>
      </c>
    </row>
    <row r="254" spans="1:7">
      <c r="A254">
        <v>4.0999999999999996</v>
      </c>
      <c r="B254">
        <v>2.9974365234399998</v>
      </c>
      <c r="D254">
        <f t="shared" si="13"/>
        <v>247.00000000019998</v>
      </c>
      <c r="E254">
        <f t="shared" si="14"/>
        <v>2.98583984375</v>
      </c>
      <c r="F254">
        <f t="shared" si="15"/>
        <v>3.0233029017382385</v>
      </c>
      <c r="G254">
        <f t="shared" si="16"/>
        <v>1.4034807138301173E-3</v>
      </c>
    </row>
    <row r="255" spans="1:7">
      <c r="A255">
        <v>4.1166666666699996</v>
      </c>
      <c r="B255">
        <v>2.9962158203100002</v>
      </c>
      <c r="D255">
        <f t="shared" si="13"/>
        <v>247.99999999979997</v>
      </c>
      <c r="E255">
        <f t="shared" si="14"/>
        <v>2.9849243164099999</v>
      </c>
      <c r="F255">
        <f t="shared" si="15"/>
        <v>3.022898558804711</v>
      </c>
      <c r="G255">
        <f t="shared" si="16"/>
        <v>1.4420430854522773E-3</v>
      </c>
    </row>
    <row r="256" spans="1:7">
      <c r="A256">
        <v>4.1333333333300004</v>
      </c>
      <c r="B256">
        <v>2.9959106445299999</v>
      </c>
      <c r="D256">
        <f t="shared" si="13"/>
        <v>248.99999999999997</v>
      </c>
      <c r="E256">
        <f t="shared" si="14"/>
        <v>2.9849243164099999</v>
      </c>
      <c r="F256">
        <f t="shared" si="15"/>
        <v>3.0225013286918037</v>
      </c>
      <c r="G256">
        <f t="shared" si="16"/>
        <v>1.4120318520268313E-3</v>
      </c>
    </row>
    <row r="257" spans="1:7">
      <c r="A257">
        <v>4.1500000000000004</v>
      </c>
      <c r="B257">
        <v>2.9953002929700001</v>
      </c>
      <c r="D257">
        <f t="shared" si="13"/>
        <v>250.00000000019998</v>
      </c>
      <c r="E257">
        <f t="shared" si="14"/>
        <v>2.9843139648400001</v>
      </c>
      <c r="F257">
        <f t="shared" si="15"/>
        <v>3.0221110862777016</v>
      </c>
      <c r="G257">
        <f t="shared" si="16"/>
        <v>1.4286223889763566E-3</v>
      </c>
    </row>
    <row r="258" spans="1:7">
      <c r="A258">
        <v>4.1666666666700003</v>
      </c>
      <c r="B258">
        <v>2.9940795898400001</v>
      </c>
      <c r="D258">
        <f t="shared" si="13"/>
        <v>250.99999999979997</v>
      </c>
      <c r="E258">
        <f t="shared" si="14"/>
        <v>2.9837036132799999</v>
      </c>
      <c r="F258">
        <f t="shared" si="15"/>
        <v>3.0217277086416026</v>
      </c>
      <c r="G258">
        <f t="shared" si="16"/>
        <v>1.4458318280682538E-3</v>
      </c>
    </row>
    <row r="259" spans="1:7">
      <c r="A259">
        <v>4.1833333333300002</v>
      </c>
      <c r="B259">
        <v>2.9928588867200001</v>
      </c>
      <c r="D259">
        <f t="shared" si="13"/>
        <v>251.99999999999994</v>
      </c>
      <c r="E259">
        <f t="shared" si="14"/>
        <v>2.9830932617200001</v>
      </c>
      <c r="F259">
        <f t="shared" si="15"/>
        <v>3.0213510750243286</v>
      </c>
      <c r="G259">
        <f t="shared" si="16"/>
        <v>1.4636602788288574E-3</v>
      </c>
    </row>
    <row r="260" spans="1:7">
      <c r="A260">
        <v>4.2</v>
      </c>
      <c r="B260">
        <v>2.9910278320299999</v>
      </c>
      <c r="D260">
        <f t="shared" si="13"/>
        <v>253.00000000019995</v>
      </c>
      <c r="E260">
        <f t="shared" si="14"/>
        <v>2.9803466796899998</v>
      </c>
      <c r="F260">
        <f t="shared" si="15"/>
        <v>3.0209810667916663</v>
      </c>
      <c r="G260">
        <f t="shared" si="16"/>
        <v>1.6511534151280856E-3</v>
      </c>
    </row>
    <row r="261" spans="1:7">
      <c r="A261">
        <v>4.2166666666700001</v>
      </c>
      <c r="B261">
        <v>2.99072265625</v>
      </c>
      <c r="D261">
        <f t="shared" si="13"/>
        <v>253.9999999998</v>
      </c>
      <c r="E261">
        <f t="shared" si="14"/>
        <v>2.9803466796899998</v>
      </c>
      <c r="F261">
        <f t="shared" si="15"/>
        <v>3.0206175673962932</v>
      </c>
      <c r="G261">
        <f t="shared" si="16"/>
        <v>1.621744396652892E-3</v>
      </c>
    </row>
    <row r="262" spans="1:7">
      <c r="A262">
        <v>4.2333333333300001</v>
      </c>
      <c r="B262">
        <v>2.99072265625</v>
      </c>
      <c r="D262">
        <f t="shared" si="13"/>
        <v>255</v>
      </c>
      <c r="E262">
        <f t="shared" si="14"/>
        <v>2.9791259765600002</v>
      </c>
      <c r="F262">
        <f t="shared" si="15"/>
        <v>3.0202604623404281</v>
      </c>
      <c r="G262">
        <f t="shared" si="16"/>
        <v>1.6920459204202241E-3</v>
      </c>
    </row>
    <row r="263" spans="1:7">
      <c r="A263">
        <v>4.25</v>
      </c>
      <c r="B263">
        <v>2.9864501953100002</v>
      </c>
      <c r="D263">
        <f t="shared" si="13"/>
        <v>256.00000000019998</v>
      </c>
      <c r="E263">
        <f t="shared" si="14"/>
        <v>2.97729492188</v>
      </c>
      <c r="F263">
        <f t="shared" si="15"/>
        <v>3.0199096391410771</v>
      </c>
      <c r="G263">
        <f t="shared" si="16"/>
        <v>1.8160141272415449E-3</v>
      </c>
    </row>
    <row r="264" spans="1:7">
      <c r="A264">
        <v>4.2666666666699999</v>
      </c>
      <c r="B264">
        <v>2.98583984375</v>
      </c>
      <c r="D264">
        <f t="shared" ref="D264:D283" si="17">(A274-$A$17)*60</f>
        <v>256.99999999979997</v>
      </c>
      <c r="E264">
        <f t="shared" ref="E264:E283" si="18">B274</f>
        <v>2.97607421875</v>
      </c>
      <c r="F264">
        <f t="shared" ref="F264:F283" si="19">$J$9*EXP(-$J$10*D264)+$J$11</f>
        <v>3.0195649872939292</v>
      </c>
      <c r="G264">
        <f t="shared" ref="G264:G283" si="20">(E264-F264)^2</f>
        <v>1.8914469485416209E-3</v>
      </c>
    </row>
    <row r="265" spans="1:7">
      <c r="A265">
        <v>4.2833333333299999</v>
      </c>
      <c r="B265">
        <v>2.9849243164099999</v>
      </c>
      <c r="D265">
        <f t="shared" si="17"/>
        <v>258</v>
      </c>
      <c r="E265">
        <f t="shared" si="18"/>
        <v>2.9751586914099999</v>
      </c>
      <c r="F265">
        <f t="shared" si="19"/>
        <v>3.0192263982379464</v>
      </c>
      <c r="G265">
        <f t="shared" si="20"/>
        <v>1.9419627850738403E-3</v>
      </c>
    </row>
    <row r="266" spans="1:7">
      <c r="A266">
        <v>4.3</v>
      </c>
      <c r="B266">
        <v>2.9849243164099999</v>
      </c>
      <c r="D266">
        <f t="shared" si="17"/>
        <v>259.00000000019998</v>
      </c>
      <c r="E266">
        <f t="shared" si="18"/>
        <v>2.9745483398400001</v>
      </c>
      <c r="F266">
        <f t="shared" si="19"/>
        <v>3.0188937653224097</v>
      </c>
      <c r="G266">
        <f t="shared" si="20"/>
        <v>1.9665167612159433E-3</v>
      </c>
    </row>
    <row r="267" spans="1:7">
      <c r="A267">
        <v>4.3166666666699998</v>
      </c>
      <c r="B267">
        <v>2.9843139648400001</v>
      </c>
      <c r="D267">
        <f t="shared" si="17"/>
        <v>259.99999999979997</v>
      </c>
      <c r="E267">
        <f t="shared" si="18"/>
        <v>2.9751586914099999</v>
      </c>
      <c r="F267">
        <f t="shared" si="19"/>
        <v>3.0185669837726889</v>
      </c>
      <c r="G267">
        <f t="shared" si="20"/>
        <v>1.8842798458446894E-3</v>
      </c>
    </row>
    <row r="268" spans="1:7">
      <c r="A268">
        <v>4.3333333333299997</v>
      </c>
      <c r="B268">
        <v>2.9837036132799999</v>
      </c>
      <c r="D268">
        <f t="shared" si="17"/>
        <v>261</v>
      </c>
      <c r="E268">
        <f t="shared" si="18"/>
        <v>2.9721069335900001</v>
      </c>
      <c r="F268">
        <f t="shared" si="19"/>
        <v>3.0182459506566675</v>
      </c>
      <c r="G268">
        <f t="shared" si="20"/>
        <v>2.1288088958782204E-3</v>
      </c>
    </row>
    <row r="269" spans="1:7">
      <c r="A269">
        <v>4.3499999999999996</v>
      </c>
      <c r="B269">
        <v>2.9830932617200001</v>
      </c>
      <c r="D269">
        <f t="shared" si="17"/>
        <v>262.00000000019998</v>
      </c>
      <c r="E269">
        <f t="shared" si="18"/>
        <v>2.9727172851599999</v>
      </c>
      <c r="F269">
        <f t="shared" si="19"/>
        <v>3.0179305648534966</v>
      </c>
      <c r="G269">
        <f t="shared" si="20"/>
        <v>2.044240660642366E-3</v>
      </c>
    </row>
    <row r="270" spans="1:7">
      <c r="A270">
        <v>4.3666666666699996</v>
      </c>
      <c r="B270">
        <v>2.9803466796899998</v>
      </c>
      <c r="D270">
        <f t="shared" si="17"/>
        <v>262.99999999979997</v>
      </c>
      <c r="E270">
        <f t="shared" si="18"/>
        <v>2.96997070313</v>
      </c>
      <c r="F270">
        <f t="shared" si="19"/>
        <v>3.0176207270211406</v>
      </c>
      <c r="G270">
        <f t="shared" si="20"/>
        <v>2.270524776826269E-3</v>
      </c>
    </row>
    <row r="271" spans="1:7">
      <c r="A271">
        <v>4.3833333333300004</v>
      </c>
      <c r="B271">
        <v>2.9803466796899998</v>
      </c>
      <c r="D271">
        <f t="shared" si="17"/>
        <v>263.99999999999994</v>
      </c>
      <c r="E271">
        <f t="shared" si="18"/>
        <v>2.9693603515600002</v>
      </c>
      <c r="F271">
        <f t="shared" si="19"/>
        <v>3.0173163395645428</v>
      </c>
      <c r="G271">
        <f t="shared" si="20"/>
        <v>2.2997767854918329E-3</v>
      </c>
    </row>
    <row r="272" spans="1:7">
      <c r="A272">
        <v>4.4000000000000004</v>
      </c>
      <c r="B272">
        <v>2.9791259765600002</v>
      </c>
      <c r="D272">
        <f t="shared" si="17"/>
        <v>265.00000000019998</v>
      </c>
      <c r="E272">
        <f t="shared" si="18"/>
        <v>2.96875</v>
      </c>
      <c r="F272">
        <f t="shared" si="19"/>
        <v>3.0170173066059998</v>
      </c>
      <c r="G272">
        <f t="shared" si="20"/>
        <v>2.3297328869975879E-3</v>
      </c>
    </row>
    <row r="273" spans="1:7">
      <c r="A273">
        <v>4.4166666666700003</v>
      </c>
      <c r="B273">
        <v>2.97729492188</v>
      </c>
      <c r="D273">
        <f t="shared" si="17"/>
        <v>265.99999999979997</v>
      </c>
      <c r="E273">
        <f t="shared" si="18"/>
        <v>2.96875</v>
      </c>
      <c r="F273">
        <f t="shared" si="19"/>
        <v>3.0167235339543885</v>
      </c>
      <c r="G273">
        <f t="shared" si="20"/>
        <v>2.3014599600728689E-3</v>
      </c>
    </row>
    <row r="274" spans="1:7">
      <c r="A274">
        <v>4.4333333333300002</v>
      </c>
      <c r="B274">
        <v>2.97607421875</v>
      </c>
      <c r="D274">
        <f t="shared" si="17"/>
        <v>266.99999999999994</v>
      </c>
      <c r="E274">
        <f t="shared" si="18"/>
        <v>2.9669189453100002</v>
      </c>
      <c r="F274">
        <f t="shared" si="19"/>
        <v>3.0164349290749843</v>
      </c>
      <c r="G274">
        <f t="shared" si="20"/>
        <v>2.4518326482141709E-3</v>
      </c>
    </row>
    <row r="275" spans="1:7">
      <c r="A275">
        <v>4.45</v>
      </c>
      <c r="B275">
        <v>2.9751586914099999</v>
      </c>
      <c r="D275">
        <f t="shared" si="17"/>
        <v>268.00000000019998</v>
      </c>
      <c r="E275">
        <f t="shared" si="18"/>
        <v>2.96630859375</v>
      </c>
      <c r="F275">
        <f t="shared" si="19"/>
        <v>3.0161514010613706</v>
      </c>
      <c r="G275">
        <f t="shared" si="20"/>
        <v>2.484305440678417E-3</v>
      </c>
    </row>
    <row r="276" spans="1:7">
      <c r="A276">
        <v>4.4666666666700001</v>
      </c>
      <c r="B276">
        <v>2.9745483398400001</v>
      </c>
      <c r="D276">
        <f t="shared" si="17"/>
        <v>268.99999999980002</v>
      </c>
      <c r="E276">
        <f t="shared" si="18"/>
        <v>2.9647827148400001</v>
      </c>
      <c r="F276">
        <f t="shared" si="19"/>
        <v>3.0158728606062608</v>
      </c>
      <c r="G276">
        <f t="shared" si="20"/>
        <v>2.6102029944177658E-3</v>
      </c>
    </row>
    <row r="277" spans="1:7">
      <c r="A277">
        <v>4.4833333333300001</v>
      </c>
      <c r="B277">
        <v>2.9751586914099999</v>
      </c>
      <c r="D277">
        <f t="shared" si="17"/>
        <v>270</v>
      </c>
      <c r="E277">
        <f t="shared" si="18"/>
        <v>2.96508789063</v>
      </c>
      <c r="F277">
        <f t="shared" si="19"/>
        <v>3.0155992199728825</v>
      </c>
      <c r="G277">
        <f t="shared" si="20"/>
        <v>2.5513943919851421E-3</v>
      </c>
    </row>
    <row r="278" spans="1:7">
      <c r="A278">
        <v>4.5</v>
      </c>
      <c r="B278">
        <v>2.9721069335900001</v>
      </c>
      <c r="D278">
        <f t="shared" si="17"/>
        <v>271.00000000019998</v>
      </c>
      <c r="E278">
        <f t="shared" si="18"/>
        <v>2.9647827148400001</v>
      </c>
      <c r="F278">
        <f t="shared" si="19"/>
        <v>3.0153303929683424</v>
      </c>
      <c r="G278">
        <f t="shared" si="20"/>
        <v>2.5550677641664912E-3</v>
      </c>
    </row>
    <row r="279" spans="1:7">
      <c r="A279">
        <v>4.5166666666699999</v>
      </c>
      <c r="B279">
        <v>2.9727172851599999</v>
      </c>
      <c r="D279">
        <f t="shared" si="17"/>
        <v>271.99999999979997</v>
      </c>
      <c r="E279">
        <f t="shared" si="18"/>
        <v>2.9629516601599999</v>
      </c>
      <c r="F279">
        <f t="shared" si="19"/>
        <v>3.0150662949159632</v>
      </c>
      <c r="G279">
        <f t="shared" si="20"/>
        <v>2.7159351557474623E-3</v>
      </c>
    </row>
    <row r="280" spans="1:7">
      <c r="A280">
        <v>4.5333333333299999</v>
      </c>
      <c r="B280">
        <v>2.96997070313</v>
      </c>
      <c r="D280">
        <f t="shared" si="17"/>
        <v>273</v>
      </c>
      <c r="E280">
        <f t="shared" si="18"/>
        <v>2.9617309570299999</v>
      </c>
      <c r="F280">
        <f t="shared" si="19"/>
        <v>3.0148068426281491</v>
      </c>
      <c r="G280">
        <f t="shared" si="20"/>
        <v>2.8170496320278262E-3</v>
      </c>
    </row>
    <row r="281" spans="1:7">
      <c r="A281">
        <v>4.55</v>
      </c>
      <c r="B281">
        <v>2.9693603515600002</v>
      </c>
      <c r="D281">
        <f t="shared" si="17"/>
        <v>274.00000000019998</v>
      </c>
      <c r="E281">
        <f t="shared" si="18"/>
        <v>2.9611206054700001</v>
      </c>
      <c r="F281">
        <f t="shared" si="19"/>
        <v>3.0145519543811332</v>
      </c>
      <c r="G281">
        <f t="shared" si="20"/>
        <v>2.8549090464632448E-3</v>
      </c>
    </row>
    <row r="282" spans="1:7">
      <c r="A282">
        <v>4.5666666666699998</v>
      </c>
      <c r="B282">
        <v>2.96875</v>
      </c>
      <c r="D282">
        <f t="shared" si="17"/>
        <v>274.99999999979997</v>
      </c>
      <c r="E282">
        <f t="shared" si="18"/>
        <v>2.9595947265600002</v>
      </c>
      <c r="F282">
        <f t="shared" si="19"/>
        <v>3.0143015498887484</v>
      </c>
      <c r="G282">
        <f t="shared" si="20"/>
        <v>2.9928365187228694E-3</v>
      </c>
    </row>
    <row r="283" spans="1:7">
      <c r="A283">
        <v>4.5833333333299997</v>
      </c>
      <c r="B283">
        <v>2.96875</v>
      </c>
      <c r="D283">
        <f t="shared" si="17"/>
        <v>276</v>
      </c>
      <c r="E283">
        <f t="shared" si="18"/>
        <v>2.9595947265600002</v>
      </c>
      <c r="F283">
        <f t="shared" si="19"/>
        <v>3.0140555502766992</v>
      </c>
      <c r="G283">
        <f t="shared" si="20"/>
        <v>2.965981319901367E-3</v>
      </c>
    </row>
    <row r="284" spans="1:7">
      <c r="A284">
        <v>4.5999999999999996</v>
      </c>
      <c r="B284">
        <v>2.9669189453100002</v>
      </c>
    </row>
    <row r="285" spans="1:7">
      <c r="A285">
        <v>4.6166666666699996</v>
      </c>
      <c r="B285">
        <v>2.96630859375</v>
      </c>
    </row>
    <row r="286" spans="1:7">
      <c r="A286">
        <v>4.6333333333300004</v>
      </c>
      <c r="B286">
        <v>2.9647827148400001</v>
      </c>
    </row>
    <row r="287" spans="1:7">
      <c r="A287">
        <v>4.6500000000000004</v>
      </c>
      <c r="B287">
        <v>2.96508789063</v>
      </c>
    </row>
    <row r="288" spans="1:7">
      <c r="A288">
        <v>4.6666666666700003</v>
      </c>
      <c r="B288">
        <v>2.9647827148400001</v>
      </c>
    </row>
    <row r="289" spans="1:2">
      <c r="A289">
        <v>4.6833333333300002</v>
      </c>
      <c r="B289">
        <v>2.9629516601599999</v>
      </c>
    </row>
    <row r="290" spans="1:2">
      <c r="A290">
        <v>4.7</v>
      </c>
      <c r="B290">
        <v>2.9617309570299999</v>
      </c>
    </row>
    <row r="291" spans="1:2">
      <c r="A291">
        <v>4.7166666666700001</v>
      </c>
      <c r="B291">
        <v>2.9611206054700001</v>
      </c>
    </row>
    <row r="292" spans="1:2">
      <c r="A292">
        <v>4.7333333333300001</v>
      </c>
      <c r="B292">
        <v>2.9595947265600002</v>
      </c>
    </row>
    <row r="293" spans="1:2">
      <c r="A293">
        <v>4.75</v>
      </c>
      <c r="B293">
        <v>2.9595947265600002</v>
      </c>
    </row>
    <row r="294" spans="1:2">
      <c r="A294">
        <v>4.7666666666699999</v>
      </c>
      <c r="B294">
        <v>2.9583740234399998</v>
      </c>
    </row>
    <row r="295" spans="1:2">
      <c r="A295">
        <v>4.7833333333299999</v>
      </c>
      <c r="B295">
        <v>2.958984375</v>
      </c>
    </row>
    <row r="296" spans="1:2">
      <c r="A296">
        <v>4.8</v>
      </c>
      <c r="B296">
        <v>2.9559326171899998</v>
      </c>
    </row>
    <row r="297" spans="1:2">
      <c r="A297">
        <v>4.8166666666699998</v>
      </c>
      <c r="B297">
        <v>2.95532226563</v>
      </c>
    </row>
    <row r="298" spans="1:2">
      <c r="A298">
        <v>4.8333333333299997</v>
      </c>
      <c r="B298">
        <v>2.95532226563</v>
      </c>
    </row>
    <row r="299" spans="1:2">
      <c r="A299">
        <v>4.8499999999999996</v>
      </c>
      <c r="B299">
        <v>2.9544067382799999</v>
      </c>
    </row>
    <row r="300" spans="1:2">
      <c r="A300">
        <v>4.8666666666699996</v>
      </c>
      <c r="B300">
        <v>2.9544067382799999</v>
      </c>
    </row>
    <row r="301" spans="1:2">
      <c r="A301">
        <v>4.8833333333300004</v>
      </c>
      <c r="B301">
        <v>2.9544067382799999</v>
      </c>
    </row>
    <row r="302" spans="1:2">
      <c r="A302">
        <v>4.9000000000000004</v>
      </c>
      <c r="B302">
        <v>2.9525756835900001</v>
      </c>
    </row>
    <row r="303" spans="1:2">
      <c r="A303">
        <v>4.9166666666700003</v>
      </c>
      <c r="B303">
        <v>2.9507446289099999</v>
      </c>
    </row>
    <row r="304" spans="1:2">
      <c r="A304">
        <v>4.9333333333300002</v>
      </c>
      <c r="B304">
        <v>2.9501342773400001</v>
      </c>
    </row>
    <row r="305" spans="1:2">
      <c r="A305">
        <v>4.95</v>
      </c>
      <c r="B305">
        <v>2.94921875</v>
      </c>
    </row>
    <row r="306" spans="1:2">
      <c r="A306">
        <v>4.9666666666700001</v>
      </c>
      <c r="B306">
        <v>2.94921875</v>
      </c>
    </row>
    <row r="307" spans="1:2">
      <c r="A307">
        <v>4.9833333333300001</v>
      </c>
      <c r="B307">
        <v>2.94921875</v>
      </c>
    </row>
    <row r="308" spans="1:2">
      <c r="A308">
        <v>5</v>
      </c>
      <c r="B308">
        <v>2.9486083984399998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308"/>
  <sheetViews>
    <sheetView topLeftCell="A11" workbookViewId="0">
      <selection activeCell="H7" sqref="H7"/>
    </sheetView>
  </sheetViews>
  <sheetFormatPr defaultRowHeight="15"/>
  <cols>
    <col min="1" max="1" width="12.42578125" customWidth="1"/>
    <col min="2" max="2" width="12" bestFit="1" customWidth="1"/>
  </cols>
  <sheetData>
    <row r="1" spans="1:11">
      <c r="A1" t="s">
        <v>129</v>
      </c>
    </row>
    <row r="2" spans="1:11">
      <c r="A2" t="s">
        <v>141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(A17-$A$17)*60</f>
        <v>0</v>
      </c>
      <c r="E7">
        <f>B17</f>
        <v>6.1920166015599998</v>
      </c>
      <c r="F7">
        <f>$J$9*EXP(-$J$10*D7)+$J$11</f>
        <v>4.6691167104682059</v>
      </c>
      <c r="G7">
        <f>(E7-F7)^2</f>
        <v>2.3192240782873976</v>
      </c>
      <c r="H7">
        <f>SUM(G7:G5000)</f>
        <v>6.4803355507907652</v>
      </c>
      <c r="K7" t="s">
        <v>21</v>
      </c>
    </row>
    <row r="8" spans="1:11">
      <c r="A8">
        <v>0</v>
      </c>
      <c r="B8">
        <v>6.1901855468799996</v>
      </c>
      <c r="D8">
        <f t="shared" ref="D8:D71" si="0">(A18-$A$17)*60</f>
        <v>1.0000000000200004</v>
      </c>
      <c r="E8">
        <f t="shared" ref="E8:E71" si="1">B18</f>
        <v>6.19140625</v>
      </c>
      <c r="F8">
        <f t="shared" ref="F8:F71" si="2">$J$9*EXP(-$J$10*D8)+$J$11</f>
        <v>4.6171857142424617</v>
      </c>
      <c r="G8">
        <f t="shared" ref="G8:G71" si="3">(E8-F8)^2</f>
        <v>2.4781702952007509</v>
      </c>
      <c r="I8" t="s">
        <v>22</v>
      </c>
    </row>
    <row r="9" spans="1:11">
      <c r="A9">
        <v>1.6666666666700001E-2</v>
      </c>
      <c r="B9">
        <v>6.1895751953099998</v>
      </c>
      <c r="D9">
        <f t="shared" si="0"/>
        <v>1.9999999999800004</v>
      </c>
      <c r="E9">
        <f t="shared" si="1"/>
        <v>4.8916625976599999</v>
      </c>
      <c r="F9">
        <f t="shared" si="2"/>
        <v>4.5662219256804946</v>
      </c>
      <c r="G9">
        <f t="shared" si="3"/>
        <v>0.10591163097847198</v>
      </c>
      <c r="I9" t="s">
        <v>15</v>
      </c>
      <c r="J9">
        <v>2.7882620025099585</v>
      </c>
      <c r="K9">
        <v>4</v>
      </c>
    </row>
    <row r="10" spans="1:11">
      <c r="A10">
        <v>3.3333333333299998E-2</v>
      </c>
      <c r="B10">
        <v>6.1901855468799996</v>
      </c>
      <c r="D10">
        <f t="shared" si="0"/>
        <v>3.0000000000000009</v>
      </c>
      <c r="E10">
        <f t="shared" si="1"/>
        <v>4.5672607421900002</v>
      </c>
      <c r="F10">
        <f t="shared" si="2"/>
        <v>4.516207330666564</v>
      </c>
      <c r="G10">
        <f t="shared" si="3"/>
        <v>2.6064508281813314E-3</v>
      </c>
      <c r="I10" t="s">
        <v>16</v>
      </c>
      <c r="J10">
        <v>1.8800489286209907E-2</v>
      </c>
      <c r="K10">
        <v>0.3</v>
      </c>
    </row>
    <row r="11" spans="1:11">
      <c r="A11">
        <v>0.05</v>
      </c>
      <c r="B11">
        <v>6.18896484375</v>
      </c>
      <c r="D11">
        <f t="shared" si="0"/>
        <v>4.00000000002</v>
      </c>
      <c r="E11">
        <f t="shared" si="1"/>
        <v>4.4125366210900001</v>
      </c>
      <c r="F11">
        <f t="shared" si="2"/>
        <v>4.4671242506044413</v>
      </c>
      <c r="G11">
        <f t="shared" si="3"/>
        <v>2.9798092960058903E-3</v>
      </c>
      <c r="I11" t="s">
        <v>17</v>
      </c>
      <c r="J11">
        <v>1.8808547079582469</v>
      </c>
      <c r="K11">
        <v>1.6</v>
      </c>
    </row>
    <row r="12" spans="1:11">
      <c r="A12">
        <v>6.66666666667E-2</v>
      </c>
      <c r="B12">
        <v>6.1883544921900002</v>
      </c>
      <c r="D12">
        <f t="shared" si="0"/>
        <v>4.99999999998</v>
      </c>
      <c r="E12">
        <f t="shared" si="1"/>
        <v>4.3008422851599999</v>
      </c>
      <c r="F12">
        <f t="shared" si="2"/>
        <v>4.4189553361591596</v>
      </c>
      <c r="G12">
        <f t="shared" si="3"/>
        <v>1.39506928163301E-2</v>
      </c>
    </row>
    <row r="13" spans="1:11">
      <c r="A13">
        <v>8.3333333333299994E-2</v>
      </c>
      <c r="B13">
        <v>6.1895751953099998</v>
      </c>
      <c r="D13">
        <f t="shared" si="0"/>
        <v>6</v>
      </c>
      <c r="E13">
        <f t="shared" si="1"/>
        <v>4.2123413085900001</v>
      </c>
      <c r="F13">
        <f t="shared" si="2"/>
        <v>4.3716835611161367</v>
      </c>
      <c r="G13">
        <f t="shared" si="3"/>
        <v>2.5389953440103068E-2</v>
      </c>
    </row>
    <row r="14" spans="1:11">
      <c r="A14">
        <v>0.1</v>
      </c>
      <c r="B14">
        <v>6.1901855468799996</v>
      </c>
      <c r="D14">
        <f t="shared" si="0"/>
        <v>7.0000000000200009</v>
      </c>
      <c r="E14">
        <f t="shared" si="1"/>
        <v>4.1357421875</v>
      </c>
      <c r="F14">
        <f t="shared" si="2"/>
        <v>4.3252922163802854</v>
      </c>
      <c r="G14">
        <f t="shared" si="3"/>
        <v>3.5929213448517024E-2</v>
      </c>
    </row>
    <row r="15" spans="1:11">
      <c r="A15">
        <v>0.116666666667</v>
      </c>
      <c r="B15">
        <v>6.19140625</v>
      </c>
      <c r="D15">
        <f t="shared" si="0"/>
        <v>7.9999999999799991</v>
      </c>
      <c r="E15">
        <f t="shared" si="1"/>
        <v>4.0701293945300003</v>
      </c>
      <c r="F15">
        <f t="shared" si="2"/>
        <v>4.2797649040609578</v>
      </c>
      <c r="G15">
        <f t="shared" si="3"/>
        <v>4.3947046856304149E-2</v>
      </c>
    </row>
    <row r="16" spans="1:11">
      <c r="A16">
        <v>0.13333333333299999</v>
      </c>
      <c r="B16">
        <v>6.1862182617199997</v>
      </c>
      <c r="D16">
        <f t="shared" si="0"/>
        <v>9</v>
      </c>
      <c r="E16">
        <f t="shared" si="1"/>
        <v>4.0148925781299996</v>
      </c>
      <c r="F16">
        <f t="shared" si="2"/>
        <v>4.2350855316678455</v>
      </c>
      <c r="G16">
        <f t="shared" si="3"/>
        <v>4.8484936787719993E-2</v>
      </c>
    </row>
    <row r="17" spans="1:7">
      <c r="A17">
        <v>0.15</v>
      </c>
      <c r="B17">
        <v>6.1920166015599998</v>
      </c>
      <c r="D17">
        <f t="shared" si="0"/>
        <v>10.00000000002</v>
      </c>
      <c r="E17">
        <f t="shared" si="1"/>
        <v>3.96240234375</v>
      </c>
      <c r="F17">
        <f t="shared" si="2"/>
        <v>4.1912383064391765</v>
      </c>
      <c r="G17">
        <f t="shared" si="3"/>
        <v>5.2365897819882178E-2</v>
      </c>
    </row>
    <row r="18" spans="1:7">
      <c r="A18">
        <v>0.166666666667</v>
      </c>
      <c r="B18">
        <v>6.19140625</v>
      </c>
      <c r="D18">
        <f t="shared" si="0"/>
        <v>10.999999999980002</v>
      </c>
      <c r="E18">
        <f t="shared" si="1"/>
        <v>3.9144897460900001</v>
      </c>
      <c r="F18">
        <f t="shared" si="2"/>
        <v>4.1482077297510465</v>
      </c>
      <c r="G18">
        <f t="shared" si="3"/>
        <v>5.4624095886585129E-2</v>
      </c>
    </row>
    <row r="19" spans="1:7">
      <c r="A19">
        <v>0.183333333333</v>
      </c>
      <c r="B19">
        <v>4.8916625976599999</v>
      </c>
      <c r="D19">
        <f t="shared" si="0"/>
        <v>11.999999999999998</v>
      </c>
      <c r="E19">
        <f t="shared" si="1"/>
        <v>3.8690185546899998</v>
      </c>
      <c r="F19">
        <f t="shared" si="2"/>
        <v>4.1059785916316178</v>
      </c>
      <c r="G19">
        <f t="shared" si="3"/>
        <v>5.6150059107372988E-2</v>
      </c>
    </row>
    <row r="20" spans="1:7">
      <c r="A20">
        <v>0.2</v>
      </c>
      <c r="B20">
        <v>4.5672607421900002</v>
      </c>
      <c r="D20">
        <f t="shared" si="0"/>
        <v>13.00000000002</v>
      </c>
      <c r="E20">
        <f t="shared" si="1"/>
        <v>3.8284301757799999</v>
      </c>
      <c r="F20">
        <f t="shared" si="2"/>
        <v>4.0645359654003546</v>
      </c>
      <c r="G20">
        <f t="shared" si="3"/>
        <v>5.5745943892251175E-2</v>
      </c>
    </row>
    <row r="21" spans="1:7">
      <c r="A21">
        <v>0.21666666666699999</v>
      </c>
      <c r="B21">
        <v>4.4125366210900001</v>
      </c>
      <c r="D21">
        <f t="shared" si="0"/>
        <v>13.999999999980002</v>
      </c>
      <c r="E21">
        <f t="shared" si="1"/>
        <v>3.7908935546899998</v>
      </c>
      <c r="F21">
        <f t="shared" si="2"/>
        <v>4.0238652023839556</v>
      </c>
      <c r="G21">
        <f t="shared" si="3"/>
        <v>5.4275788629236682E-2</v>
      </c>
    </row>
    <row r="22" spans="1:7">
      <c r="A22">
        <v>0.23333333333299999</v>
      </c>
      <c r="B22">
        <v>4.3008422851599999</v>
      </c>
      <c r="D22">
        <f t="shared" si="0"/>
        <v>15</v>
      </c>
      <c r="E22">
        <f t="shared" si="1"/>
        <v>3.7527465820299999</v>
      </c>
      <c r="F22">
        <f t="shared" si="2"/>
        <v>3.9839519267313919</v>
      </c>
      <c r="G22">
        <f t="shared" si="3"/>
        <v>5.3455911418489481E-2</v>
      </c>
    </row>
    <row r="23" spans="1:7">
      <c r="A23">
        <v>0.25</v>
      </c>
      <c r="B23">
        <v>4.2123413085900001</v>
      </c>
      <c r="D23">
        <f t="shared" si="0"/>
        <v>16.000000000020002</v>
      </c>
      <c r="E23">
        <f t="shared" si="1"/>
        <v>3.71826171875</v>
      </c>
      <c r="F23">
        <f t="shared" si="2"/>
        <v>3.9447820303471333</v>
      </c>
      <c r="G23">
        <f t="shared" si="3"/>
        <v>5.1311451566062344E-2</v>
      </c>
    </row>
    <row r="24" spans="1:7">
      <c r="A24">
        <v>0.26666666666700001</v>
      </c>
      <c r="B24">
        <v>4.1357421875</v>
      </c>
      <c r="D24">
        <f t="shared" si="0"/>
        <v>16.999999999980002</v>
      </c>
      <c r="E24">
        <f t="shared" si="1"/>
        <v>3.6859130859399998</v>
      </c>
      <c r="F24">
        <f t="shared" si="2"/>
        <v>3.9063416678968568</v>
      </c>
      <c r="G24">
        <f t="shared" si="3"/>
        <v>4.8588759743510825E-2</v>
      </c>
    </row>
    <row r="25" spans="1:7">
      <c r="A25">
        <v>0.28333333333299998</v>
      </c>
      <c r="B25">
        <v>4.0701293945300003</v>
      </c>
      <c r="D25">
        <f t="shared" si="0"/>
        <v>18.000000000000004</v>
      </c>
      <c r="E25">
        <f t="shared" si="1"/>
        <v>3.6538696289099999</v>
      </c>
      <c r="F25">
        <f t="shared" si="2"/>
        <v>3.8686172519068323</v>
      </c>
      <c r="G25">
        <f t="shared" si="3"/>
        <v>4.6116541582789647E-2</v>
      </c>
    </row>
    <row r="26" spans="1:7">
      <c r="A26">
        <v>0.3</v>
      </c>
      <c r="B26">
        <v>4.0148925781299996</v>
      </c>
      <c r="D26">
        <f t="shared" si="0"/>
        <v>19.000000000020002</v>
      </c>
      <c r="E26">
        <f t="shared" si="1"/>
        <v>3.62426757813</v>
      </c>
      <c r="F26">
        <f t="shared" si="2"/>
        <v>3.8315954479750118</v>
      </c>
      <c r="G26">
        <f t="shared" si="3"/>
        <v>4.298484561447017E-2</v>
      </c>
    </row>
    <row r="27" spans="1:7">
      <c r="A27">
        <v>0.316666666667</v>
      </c>
      <c r="B27">
        <v>3.96240234375</v>
      </c>
      <c r="D27">
        <f t="shared" si="0"/>
        <v>19.999999999979998</v>
      </c>
      <c r="E27">
        <f t="shared" si="1"/>
        <v>3.5928344726599999</v>
      </c>
      <c r="F27">
        <f t="shared" si="2"/>
        <v>3.7952631700506276</v>
      </c>
      <c r="G27">
        <f t="shared" si="3"/>
        <v>4.0977377527266337E-2</v>
      </c>
    </row>
    <row r="28" spans="1:7">
      <c r="A28">
        <v>0.33333333333300003</v>
      </c>
      <c r="B28">
        <v>3.9144897460900001</v>
      </c>
      <c r="D28">
        <f t="shared" si="0"/>
        <v>21</v>
      </c>
      <c r="E28">
        <f t="shared" si="1"/>
        <v>3.5653686523400001</v>
      </c>
      <c r="F28">
        <f t="shared" si="2"/>
        <v>3.7596075758023262</v>
      </c>
      <c r="G28">
        <f t="shared" si="3"/>
        <v>3.7728759387803366E-2</v>
      </c>
    </row>
    <row r="29" spans="1:7">
      <c r="A29">
        <v>0.35</v>
      </c>
      <c r="B29">
        <v>3.8690185546899998</v>
      </c>
      <c r="D29">
        <f t="shared" si="0"/>
        <v>22.000000000019998</v>
      </c>
      <c r="E29">
        <f t="shared" si="1"/>
        <v>3.53637695313</v>
      </c>
      <c r="F29">
        <f t="shared" si="2"/>
        <v>3.72461606209189</v>
      </c>
      <c r="G29">
        <f t="shared" si="3"/>
        <v>3.5433962142766298E-2</v>
      </c>
    </row>
    <row r="30" spans="1:7">
      <c r="A30">
        <v>0.36666666666699999</v>
      </c>
      <c r="B30">
        <v>3.8284301757799999</v>
      </c>
      <c r="D30">
        <f t="shared" si="0"/>
        <v>22.999999999980002</v>
      </c>
      <c r="E30">
        <f t="shared" si="1"/>
        <v>3.5116577148400001</v>
      </c>
      <c r="F30">
        <f t="shared" si="2"/>
        <v>3.6902762605126966</v>
      </c>
      <c r="G30">
        <f t="shared" si="3"/>
        <v>3.1904584858229175E-2</v>
      </c>
    </row>
    <row r="31" spans="1:7">
      <c r="A31">
        <v>0.38333333333300001</v>
      </c>
      <c r="B31">
        <v>3.7908935546899998</v>
      </c>
      <c r="D31">
        <f t="shared" si="0"/>
        <v>24</v>
      </c>
      <c r="E31">
        <f t="shared" si="1"/>
        <v>3.4857177734399998</v>
      </c>
      <c r="F31">
        <f t="shared" si="2"/>
        <v>3.6565760330118744</v>
      </c>
      <c r="G31">
        <f t="shared" si="3"/>
        <v>2.9192544863930085E-2</v>
      </c>
    </row>
    <row r="32" spans="1:7">
      <c r="A32">
        <v>0.4</v>
      </c>
      <c r="B32">
        <v>3.7527465820299999</v>
      </c>
      <c r="D32">
        <f t="shared" si="0"/>
        <v>25.000000000020002</v>
      </c>
      <c r="E32">
        <f t="shared" si="1"/>
        <v>3.4591674804700001</v>
      </c>
      <c r="F32">
        <f t="shared" si="2"/>
        <v>3.6235034676122382</v>
      </c>
      <c r="G32">
        <f t="shared" si="3"/>
        <v>2.7006316670013835E-2</v>
      </c>
    </row>
    <row r="33" spans="1:7">
      <c r="A33">
        <v>0.41666666666699997</v>
      </c>
      <c r="B33">
        <v>3.71826171875</v>
      </c>
      <c r="D33">
        <f t="shared" si="0"/>
        <v>25.999999999979998</v>
      </c>
      <c r="E33">
        <f t="shared" si="1"/>
        <v>3.4356689453100002</v>
      </c>
      <c r="F33">
        <f t="shared" si="2"/>
        <v>3.5910468741954271</v>
      </c>
      <c r="G33">
        <f t="shared" si="3"/>
        <v>2.4142300784724777E-2</v>
      </c>
    </row>
    <row r="34" spans="1:7">
      <c r="A34">
        <v>0.433333333333</v>
      </c>
      <c r="B34">
        <v>3.6859130859399998</v>
      </c>
      <c r="D34">
        <f t="shared" si="0"/>
        <v>26.999999999999996</v>
      </c>
      <c r="E34">
        <f t="shared" si="1"/>
        <v>3.4112548828100002</v>
      </c>
      <c r="F34">
        <f t="shared" si="2"/>
        <v>3.5591947803641402</v>
      </c>
      <c r="G34">
        <f t="shared" si="3"/>
        <v>2.1886213288329421E-2</v>
      </c>
    </row>
    <row r="35" spans="1:7">
      <c r="A35">
        <v>0.45</v>
      </c>
      <c r="B35">
        <v>3.6538696289099999</v>
      </c>
      <c r="D35">
        <f t="shared" si="0"/>
        <v>28.000000000019998</v>
      </c>
      <c r="E35">
        <f t="shared" si="1"/>
        <v>3.3871459960900001</v>
      </c>
      <c r="F35">
        <f t="shared" si="2"/>
        <v>3.5279359273986852</v>
      </c>
      <c r="G35">
        <f t="shared" si="3"/>
        <v>1.9821804757904272E-2</v>
      </c>
    </row>
    <row r="36" spans="1:7">
      <c r="A36">
        <v>0.46666666666700002</v>
      </c>
      <c r="B36">
        <v>3.62426757813</v>
      </c>
      <c r="D36">
        <f t="shared" si="0"/>
        <v>28.999999999979998</v>
      </c>
      <c r="E36">
        <f t="shared" si="1"/>
        <v>3.3660888671899998</v>
      </c>
      <c r="F36">
        <f t="shared" si="2"/>
        <v>3.4972592662713686</v>
      </c>
      <c r="G36">
        <f t="shared" si="3"/>
        <v>1.7205673595165571E-2</v>
      </c>
    </row>
    <row r="37" spans="1:7">
      <c r="A37">
        <v>0.48333333333299999</v>
      </c>
      <c r="B37">
        <v>3.5928344726599999</v>
      </c>
      <c r="D37">
        <f t="shared" si="0"/>
        <v>30</v>
      </c>
      <c r="E37">
        <f t="shared" si="1"/>
        <v>3.3413696289099999</v>
      </c>
      <c r="F37">
        <f t="shared" si="2"/>
        <v>3.4671539537356493</v>
      </c>
      <c r="G37">
        <f t="shared" si="3"/>
        <v>1.5821696371844475E-2</v>
      </c>
    </row>
    <row r="38" spans="1:7">
      <c r="A38">
        <v>0.5</v>
      </c>
      <c r="B38">
        <v>3.5653686523400001</v>
      </c>
      <c r="D38">
        <f t="shared" si="0"/>
        <v>31.000000000020002</v>
      </c>
      <c r="E38">
        <f t="shared" si="1"/>
        <v>3.3193969726599999</v>
      </c>
      <c r="F38">
        <f t="shared" si="2"/>
        <v>3.4376093485044295</v>
      </c>
      <c r="G38">
        <f t="shared" si="3"/>
        <v>1.3974165802784674E-2</v>
      </c>
    </row>
    <row r="39" spans="1:7">
      <c r="A39">
        <v>0.51666666666700001</v>
      </c>
      <c r="B39">
        <v>3.53637695313</v>
      </c>
      <c r="D39">
        <f t="shared" si="0"/>
        <v>31.999999999979995</v>
      </c>
      <c r="E39">
        <f t="shared" si="1"/>
        <v>3.2952880859399998</v>
      </c>
      <c r="F39">
        <f t="shared" si="2"/>
        <v>3.4086150074830219</v>
      </c>
      <c r="G39">
        <f t="shared" si="3"/>
        <v>1.2842991146418299E-2</v>
      </c>
    </row>
    <row r="40" spans="1:7">
      <c r="A40">
        <v>0.53333333333300004</v>
      </c>
      <c r="B40">
        <v>3.5116577148400001</v>
      </c>
      <c r="D40">
        <f t="shared" si="0"/>
        <v>32.999999999999993</v>
      </c>
      <c r="E40">
        <f t="shared" si="1"/>
        <v>3.2766723632799999</v>
      </c>
      <c r="F40">
        <f t="shared" si="2"/>
        <v>3.380160682072769</v>
      </c>
      <c r="G40">
        <f t="shared" si="3"/>
        <v>1.0709832126553805E-2</v>
      </c>
    </row>
    <row r="41" spans="1:7">
      <c r="A41">
        <v>0.55000000000000004</v>
      </c>
      <c r="B41">
        <v>3.4857177734399998</v>
      </c>
      <c r="D41">
        <f t="shared" si="0"/>
        <v>34.000000000019995</v>
      </c>
      <c r="E41">
        <f t="shared" si="1"/>
        <v>3.2559204101599999</v>
      </c>
      <c r="F41">
        <f t="shared" si="2"/>
        <v>3.3522363145589242</v>
      </c>
      <c r="G41">
        <f t="shared" si="3"/>
        <v>9.2767534401827344E-3</v>
      </c>
    </row>
    <row r="42" spans="1:7">
      <c r="A42">
        <v>0.56666666666700005</v>
      </c>
      <c r="B42">
        <v>3.4591674804700001</v>
      </c>
      <c r="D42">
        <f t="shared" si="0"/>
        <v>34.999999999979998</v>
      </c>
      <c r="E42">
        <f t="shared" si="1"/>
        <v>3.2357788085900001</v>
      </c>
      <c r="F42">
        <f t="shared" si="2"/>
        <v>3.3248320345502012</v>
      </c>
      <c r="G42">
        <f t="shared" si="3"/>
        <v>7.9304770539186248E-3</v>
      </c>
    </row>
    <row r="43" spans="1:7">
      <c r="A43">
        <v>0.58333333333299997</v>
      </c>
      <c r="B43">
        <v>3.4356689453100002</v>
      </c>
      <c r="D43">
        <f t="shared" si="0"/>
        <v>36</v>
      </c>
      <c r="E43">
        <f t="shared" si="1"/>
        <v>3.2150268554700001</v>
      </c>
      <c r="F43">
        <f t="shared" si="2"/>
        <v>3.297938155485105</v>
      </c>
      <c r="G43">
        <f t="shared" si="3"/>
        <v>6.8742836701947401E-3</v>
      </c>
    </row>
    <row r="44" spans="1:7">
      <c r="A44">
        <v>0.6</v>
      </c>
      <c r="B44">
        <v>3.4112548828100002</v>
      </c>
      <c r="D44">
        <f t="shared" si="0"/>
        <v>37.000000000020002</v>
      </c>
      <c r="E44">
        <f t="shared" si="1"/>
        <v>3.1942749023400001</v>
      </c>
      <c r="F44">
        <f t="shared" si="2"/>
        <v>3.2715451712179036</v>
      </c>
      <c r="G44">
        <f t="shared" si="3"/>
        <v>5.9706944524634941E-3</v>
      </c>
    </row>
    <row r="45" spans="1:7">
      <c r="A45">
        <v>0.61666666666699999</v>
      </c>
      <c r="B45">
        <v>3.3871459960900001</v>
      </c>
      <c r="D45">
        <f t="shared" si="0"/>
        <v>37.999999999979998</v>
      </c>
      <c r="E45">
        <f t="shared" si="1"/>
        <v>3.1765747070299999</v>
      </c>
      <c r="F45">
        <f t="shared" si="2"/>
        <v>3.2456437526534319</v>
      </c>
      <c r="G45">
        <f t="shared" si="3"/>
        <v>4.7705330633317266E-3</v>
      </c>
    </row>
    <row r="46" spans="1:7">
      <c r="A46">
        <v>0.63333333333300001</v>
      </c>
      <c r="B46">
        <v>3.3660888671899998</v>
      </c>
      <c r="D46">
        <f t="shared" si="0"/>
        <v>39</v>
      </c>
      <c r="E46">
        <f t="shared" si="1"/>
        <v>3.1558227539099999</v>
      </c>
      <c r="F46">
        <f t="shared" si="2"/>
        <v>3.2202247444450203</v>
      </c>
      <c r="G46">
        <f t="shared" si="3"/>
        <v>4.1476163848728547E-3</v>
      </c>
    </row>
    <row r="47" spans="1:7">
      <c r="A47">
        <v>0.65</v>
      </c>
      <c r="B47">
        <v>3.3413696289099999</v>
      </c>
      <c r="D47">
        <f t="shared" si="0"/>
        <v>40.000000000020002</v>
      </c>
      <c r="E47">
        <f t="shared" si="1"/>
        <v>3.1362915039099999</v>
      </c>
      <c r="F47">
        <f t="shared" si="2"/>
        <v>3.195279161767691</v>
      </c>
      <c r="G47">
        <f t="shared" si="3"/>
        <v>3.479543779536028E-3</v>
      </c>
    </row>
    <row r="48" spans="1:7">
      <c r="A48">
        <v>0.66666666666700003</v>
      </c>
      <c r="B48">
        <v>3.3193969726599999</v>
      </c>
      <c r="D48">
        <f t="shared" si="0"/>
        <v>40.999999999979998</v>
      </c>
      <c r="E48">
        <f t="shared" si="1"/>
        <v>3.1179809570299999</v>
      </c>
      <c r="F48">
        <f t="shared" si="2"/>
        <v>3.1707981871375095</v>
      </c>
      <c r="G48">
        <f t="shared" si="3"/>
        <v>2.789659796229619E-3</v>
      </c>
    </row>
    <row r="49" spans="1:7">
      <c r="A49">
        <v>0.68333333333299995</v>
      </c>
      <c r="B49">
        <v>3.2952880859399998</v>
      </c>
      <c r="D49">
        <f t="shared" si="0"/>
        <v>42</v>
      </c>
      <c r="E49">
        <f t="shared" si="1"/>
        <v>3.0996704101599999</v>
      </c>
      <c r="F49">
        <f t="shared" si="2"/>
        <v>3.1467731672906014</v>
      </c>
      <c r="G49">
        <f t="shared" si="3"/>
        <v>2.2186697293044328E-3</v>
      </c>
    </row>
    <row r="50" spans="1:7">
      <c r="A50">
        <v>0.7</v>
      </c>
      <c r="B50">
        <v>3.2766723632799999</v>
      </c>
      <c r="D50">
        <f t="shared" si="0"/>
        <v>43.000000000019995</v>
      </c>
      <c r="E50">
        <f t="shared" si="1"/>
        <v>3.0816650390600002</v>
      </c>
      <c r="F50">
        <f t="shared" si="2"/>
        <v>3.1231956101333083</v>
      </c>
      <c r="G50">
        <f t="shared" si="3"/>
        <v>1.7247883336750907E-3</v>
      </c>
    </row>
    <row r="51" spans="1:7">
      <c r="A51">
        <v>0.71666666666699996</v>
      </c>
      <c r="B51">
        <v>3.2559204101599999</v>
      </c>
      <c r="D51">
        <f t="shared" si="0"/>
        <v>43.999999999979998</v>
      </c>
      <c r="E51">
        <f t="shared" si="1"/>
        <v>3.0636596679700001</v>
      </c>
      <c r="F51">
        <f t="shared" si="2"/>
        <v>3.1000571817359663</v>
      </c>
      <c r="G51">
        <f t="shared" si="3"/>
        <v>1.3247790083437011E-3</v>
      </c>
    </row>
    <row r="52" spans="1:7">
      <c r="A52">
        <v>0.73333333333299999</v>
      </c>
      <c r="B52">
        <v>3.2357788085900001</v>
      </c>
      <c r="D52">
        <f t="shared" si="0"/>
        <v>45</v>
      </c>
      <c r="E52">
        <f t="shared" si="1"/>
        <v>3.0453491210900001</v>
      </c>
      <c r="F52">
        <f t="shared" si="2"/>
        <v>3.0773497033830814</v>
      </c>
      <c r="G52">
        <f t="shared" si="3"/>
        <v>1.0240372670962709E-3</v>
      </c>
    </row>
    <row r="53" spans="1:7">
      <c r="A53">
        <v>0.75</v>
      </c>
      <c r="B53">
        <v>3.2150268554700001</v>
      </c>
      <c r="D53">
        <f t="shared" si="0"/>
        <v>46.000000000020002</v>
      </c>
      <c r="E53">
        <f t="shared" si="1"/>
        <v>3.02856445313</v>
      </c>
      <c r="F53">
        <f t="shared" si="2"/>
        <v>3.0550651486907334</v>
      </c>
      <c r="G53">
        <f t="shared" si="3"/>
        <v>7.022868652026761E-4</v>
      </c>
    </row>
    <row r="54" spans="1:7">
      <c r="A54">
        <v>0.76666666666700001</v>
      </c>
      <c r="B54">
        <v>3.1942749023400001</v>
      </c>
      <c r="D54">
        <f t="shared" si="0"/>
        <v>46.999999999979998</v>
      </c>
      <c r="E54">
        <f t="shared" si="1"/>
        <v>3.0123901367200001</v>
      </c>
      <c r="F54">
        <f t="shared" si="2"/>
        <v>3.0331956407652259</v>
      </c>
      <c r="G54">
        <f t="shared" si="3"/>
        <v>4.3286899857590473E-4</v>
      </c>
    </row>
    <row r="55" spans="1:7">
      <c r="A55">
        <v>0.78333333333300004</v>
      </c>
      <c r="B55">
        <v>3.1765747070299999</v>
      </c>
      <c r="D55">
        <f t="shared" si="0"/>
        <v>47.999999999999993</v>
      </c>
      <c r="E55">
        <f t="shared" si="1"/>
        <v>2.9953002929700001</v>
      </c>
      <c r="F55">
        <f t="shared" si="2"/>
        <v>3.011733449415023</v>
      </c>
      <c r="G55">
        <f t="shared" si="3"/>
        <v>2.7004863074659623E-4</v>
      </c>
    </row>
    <row r="56" spans="1:7">
      <c r="A56">
        <v>0.8</v>
      </c>
      <c r="B56">
        <v>3.1558227539099999</v>
      </c>
      <c r="D56">
        <f t="shared" si="0"/>
        <v>49.000000000019995</v>
      </c>
      <c r="E56">
        <f t="shared" si="1"/>
        <v>2.978515625</v>
      </c>
      <c r="F56">
        <f t="shared" si="2"/>
        <v>2.9906709884262423</v>
      </c>
      <c r="G56">
        <f t="shared" si="3"/>
        <v>1.4775286002403015E-4</v>
      </c>
    </row>
    <row r="57" spans="1:7">
      <c r="A57">
        <v>0.81666666666700005</v>
      </c>
      <c r="B57">
        <v>3.1362915039099999</v>
      </c>
      <c r="D57">
        <f t="shared" si="0"/>
        <v>49.999999999979998</v>
      </c>
      <c r="E57">
        <f t="shared" si="1"/>
        <v>2.9623413085900001</v>
      </c>
      <c r="F57">
        <f t="shared" si="2"/>
        <v>2.9700008128771205</v>
      </c>
      <c r="G57">
        <f t="shared" si="3"/>
        <v>5.8668005924415277E-5</v>
      </c>
    </row>
    <row r="58" spans="1:7">
      <c r="A58">
        <v>0.83333333333299997</v>
      </c>
      <c r="B58">
        <v>3.1179809570299999</v>
      </c>
      <c r="D58">
        <f t="shared" si="0"/>
        <v>51</v>
      </c>
      <c r="E58">
        <f t="shared" si="1"/>
        <v>2.9461669921899998</v>
      </c>
      <c r="F58">
        <f t="shared" si="2"/>
        <v>2.9497156165028517</v>
      </c>
      <c r="G58">
        <f t="shared" si="3"/>
        <v>1.2592734513764094E-5</v>
      </c>
    </row>
    <row r="59" spans="1:7">
      <c r="A59">
        <v>0.85</v>
      </c>
      <c r="B59">
        <v>3.0996704101599999</v>
      </c>
      <c r="D59">
        <f t="shared" si="0"/>
        <v>52.000000000199996</v>
      </c>
      <c r="E59">
        <f t="shared" si="1"/>
        <v>2.9312133789099999</v>
      </c>
      <c r="F59">
        <f t="shared" si="2"/>
        <v>2.9298082291169445</v>
      </c>
      <c r="G59">
        <f t="shared" si="3"/>
        <v>1.9744459409236152E-6</v>
      </c>
    </row>
    <row r="60" spans="1:7">
      <c r="A60">
        <v>0.86666666666699999</v>
      </c>
      <c r="B60">
        <v>3.0816650390600002</v>
      </c>
      <c r="D60">
        <f t="shared" si="0"/>
        <v>52.999999999800004</v>
      </c>
      <c r="E60">
        <f t="shared" si="1"/>
        <v>2.9141235351599999</v>
      </c>
      <c r="F60">
        <f t="shared" si="2"/>
        <v>2.9102716140941909</v>
      </c>
      <c r="G60">
        <f t="shared" si="3"/>
        <v>1.4837295897223184E-5</v>
      </c>
    </row>
    <row r="61" spans="1:7">
      <c r="A61">
        <v>0.88333333333300001</v>
      </c>
      <c r="B61">
        <v>3.0636596679700001</v>
      </c>
      <c r="D61">
        <f t="shared" si="0"/>
        <v>54</v>
      </c>
      <c r="E61">
        <f t="shared" si="1"/>
        <v>2.89916992188</v>
      </c>
      <c r="F61">
        <f t="shared" si="2"/>
        <v>2.8910988658271082</v>
      </c>
      <c r="G61">
        <f t="shared" si="3"/>
        <v>6.5141945808921733E-5</v>
      </c>
    </row>
    <row r="62" spans="1:7">
      <c r="A62">
        <v>0.9</v>
      </c>
      <c r="B62">
        <v>3.0453491210900001</v>
      </c>
      <c r="D62">
        <f t="shared" si="0"/>
        <v>55.000000000199996</v>
      </c>
      <c r="E62">
        <f t="shared" si="1"/>
        <v>2.8854370117200001</v>
      </c>
      <c r="F62">
        <f t="shared" si="2"/>
        <v>2.8722832073590396</v>
      </c>
      <c r="G62">
        <f t="shared" si="3"/>
        <v>1.7302256916642281E-4</v>
      </c>
    </row>
    <row r="63" spans="1:7">
      <c r="A63">
        <v>0.91666666666700003</v>
      </c>
      <c r="B63">
        <v>3.02856445313</v>
      </c>
      <c r="D63">
        <f t="shared" si="0"/>
        <v>55.999999999799996</v>
      </c>
      <c r="E63">
        <f t="shared" si="1"/>
        <v>2.86987304688</v>
      </c>
      <c r="F63">
        <f t="shared" si="2"/>
        <v>2.8538179879525742</v>
      </c>
      <c r="G63">
        <f t="shared" si="3"/>
        <v>2.5776491716311353E-4</v>
      </c>
    </row>
    <row r="64" spans="1:7">
      <c r="A64">
        <v>0.93333333333299995</v>
      </c>
      <c r="B64">
        <v>3.0123901367200001</v>
      </c>
      <c r="D64">
        <f t="shared" si="0"/>
        <v>57.000000000000007</v>
      </c>
      <c r="E64">
        <f t="shared" si="1"/>
        <v>2.8536987304700001</v>
      </c>
      <c r="F64">
        <f t="shared" si="2"/>
        <v>2.8356966807064481</v>
      </c>
      <c r="G64">
        <f t="shared" si="3"/>
        <v>3.2407379568940333E-4</v>
      </c>
    </row>
    <row r="65" spans="1:7">
      <c r="A65">
        <v>0.95</v>
      </c>
      <c r="B65">
        <v>2.9953002929700001</v>
      </c>
      <c r="D65">
        <f t="shared" si="0"/>
        <v>58.000000000200004</v>
      </c>
      <c r="E65">
        <f t="shared" si="1"/>
        <v>2.8399658203100002</v>
      </c>
      <c r="F65">
        <f t="shared" si="2"/>
        <v>2.8179128803149593</v>
      </c>
      <c r="G65">
        <f t="shared" si="3"/>
        <v>4.8633216242487348E-4</v>
      </c>
    </row>
    <row r="66" spans="1:7">
      <c r="A66">
        <v>0.96666666666699996</v>
      </c>
      <c r="B66">
        <v>2.978515625</v>
      </c>
      <c r="D66">
        <f t="shared" si="0"/>
        <v>58.999999999799996</v>
      </c>
      <c r="E66">
        <f t="shared" si="1"/>
        <v>2.8250122070299999</v>
      </c>
      <c r="F66">
        <f t="shared" si="2"/>
        <v>2.8004603007697422</v>
      </c>
      <c r="G66">
        <f t="shared" si="3"/>
        <v>6.0279610101248208E-4</v>
      </c>
    </row>
    <row r="67" spans="1:7">
      <c r="A67">
        <v>0.98333333333299999</v>
      </c>
      <c r="B67">
        <v>2.9623413085900001</v>
      </c>
      <c r="D67">
        <f t="shared" si="0"/>
        <v>59.999999999999993</v>
      </c>
      <c r="E67">
        <f t="shared" si="1"/>
        <v>2.8097534179700001</v>
      </c>
      <c r="F67">
        <f t="shared" si="2"/>
        <v>2.7833327731073516</v>
      </c>
      <c r="G67">
        <f t="shared" si="3"/>
        <v>6.980504749581946E-4</v>
      </c>
    </row>
    <row r="68" spans="1:7">
      <c r="A68">
        <v>1</v>
      </c>
      <c r="B68">
        <v>2.9461669921899998</v>
      </c>
      <c r="D68">
        <f t="shared" si="0"/>
        <v>61.000000000200011</v>
      </c>
      <c r="E68">
        <f t="shared" si="1"/>
        <v>2.7972412109399998</v>
      </c>
      <c r="F68">
        <f t="shared" si="2"/>
        <v>2.766524243291558</v>
      </c>
      <c r="G68">
        <f t="shared" si="3"/>
        <v>9.4353210151541919E-4</v>
      </c>
    </row>
    <row r="69" spans="1:7">
      <c r="A69">
        <v>1.0166666666699999</v>
      </c>
      <c r="B69">
        <v>2.9312133789099999</v>
      </c>
      <c r="D69">
        <f t="shared" si="0"/>
        <v>61.999999999800004</v>
      </c>
      <c r="E69">
        <f t="shared" si="1"/>
        <v>2.7828979492200001</v>
      </c>
      <c r="F69">
        <f t="shared" si="2"/>
        <v>2.750028770041157</v>
      </c>
      <c r="G69">
        <f t="shared" si="3"/>
        <v>1.0803829398908949E-3</v>
      </c>
    </row>
    <row r="70" spans="1:7">
      <c r="A70">
        <v>1.0333333333300001</v>
      </c>
      <c r="B70">
        <v>2.9141235351599999</v>
      </c>
      <c r="D70">
        <f t="shared" si="0"/>
        <v>63</v>
      </c>
      <c r="E70">
        <f t="shared" si="1"/>
        <v>2.7682495117200001</v>
      </c>
      <c r="F70">
        <f t="shared" si="2"/>
        <v>2.7338405227010725</v>
      </c>
      <c r="G70">
        <f t="shared" si="3"/>
        <v>1.1839785253046828E-3</v>
      </c>
    </row>
    <row r="71" spans="1:7">
      <c r="A71">
        <v>1.05</v>
      </c>
      <c r="B71">
        <v>2.89916992188</v>
      </c>
      <c r="D71">
        <f t="shared" si="0"/>
        <v>64.000000000200004</v>
      </c>
      <c r="E71">
        <f t="shared" si="1"/>
        <v>2.75512695313</v>
      </c>
      <c r="F71">
        <f t="shared" si="2"/>
        <v>2.7179537792407933</v>
      </c>
      <c r="G71">
        <f t="shared" si="3"/>
        <v>1.3818448569971997E-3</v>
      </c>
    </row>
    <row r="72" spans="1:7">
      <c r="A72">
        <v>1.06666666667</v>
      </c>
      <c r="B72">
        <v>2.8854370117200001</v>
      </c>
      <c r="D72">
        <f t="shared" ref="D72:D135" si="4">(A82-$A$17)*60</f>
        <v>64.999999999800011</v>
      </c>
      <c r="E72">
        <f t="shared" ref="E72:E135" si="5">B82</f>
        <v>2.7420043945299999</v>
      </c>
      <c r="F72">
        <f t="shared" ref="F72:F135" si="6">$J$9*EXP(-$J$10*D72)+$J$11</f>
        <v>2.7023629242012994</v>
      </c>
      <c r="G72">
        <f t="shared" ref="G72:G135" si="7">(E72-F72)^2</f>
        <v>1.5714461698212395E-3</v>
      </c>
    </row>
    <row r="73" spans="1:7">
      <c r="A73">
        <v>1.0833333333299999</v>
      </c>
      <c r="B73">
        <v>2.86987304688</v>
      </c>
      <c r="D73">
        <f t="shared" si="4"/>
        <v>66</v>
      </c>
      <c r="E73">
        <f t="shared" si="5"/>
        <v>2.7285766601599999</v>
      </c>
      <c r="F73">
        <f t="shared" si="6"/>
        <v>2.6870624466829245</v>
      </c>
      <c r="G73">
        <f t="shared" si="7"/>
        <v>1.7234299206201889E-3</v>
      </c>
    </row>
    <row r="74" spans="1:7">
      <c r="A74">
        <v>1.1000000000000001</v>
      </c>
      <c r="B74">
        <v>2.8536987304700001</v>
      </c>
      <c r="D74">
        <f t="shared" si="4"/>
        <v>67.000000000200004</v>
      </c>
      <c r="E74">
        <f t="shared" si="5"/>
        <v>2.71606445313</v>
      </c>
      <c r="F74">
        <f t="shared" si="6"/>
        <v>2.6720469384535495</v>
      </c>
      <c r="G74">
        <f t="shared" si="7"/>
        <v>1.9375415982915388E-3</v>
      </c>
    </row>
    <row r="75" spans="1:7">
      <c r="A75">
        <v>1.11666666667</v>
      </c>
      <c r="B75">
        <v>2.8399658203100002</v>
      </c>
      <c r="D75">
        <f t="shared" si="4"/>
        <v>67.999999999800011</v>
      </c>
      <c r="E75">
        <f t="shared" si="5"/>
        <v>2.7044677734399998</v>
      </c>
      <c r="F75">
        <f t="shared" si="6"/>
        <v>2.6573110920081264</v>
      </c>
      <c r="G75">
        <f t="shared" si="7"/>
        <v>2.2237526036671886E-3</v>
      </c>
    </row>
    <row r="76" spans="1:7">
      <c r="A76">
        <v>1.13333333333</v>
      </c>
      <c r="B76">
        <v>2.8250122070299999</v>
      </c>
      <c r="D76">
        <f t="shared" si="4"/>
        <v>69.000000000000014</v>
      </c>
      <c r="E76">
        <f t="shared" si="5"/>
        <v>2.6910400390600002</v>
      </c>
      <c r="F76">
        <f t="shared" si="6"/>
        <v>2.6428496986668835</v>
      </c>
      <c r="G76">
        <f t="shared" si="7"/>
        <v>2.3223089072044608E-3</v>
      </c>
    </row>
    <row r="77" spans="1:7">
      <c r="A77">
        <v>1.1499999999999999</v>
      </c>
      <c r="B77">
        <v>2.8097534179700001</v>
      </c>
      <c r="D77">
        <f t="shared" si="4"/>
        <v>70.000000000200004</v>
      </c>
      <c r="E77">
        <f t="shared" si="5"/>
        <v>2.6788330078100002</v>
      </c>
      <c r="F77">
        <f t="shared" si="6"/>
        <v>2.6286576467872682</v>
      </c>
      <c r="G77">
        <f t="shared" si="7"/>
        <v>2.5175668537614948E-3</v>
      </c>
    </row>
    <row r="78" spans="1:7">
      <c r="A78">
        <v>1.1666666666700001</v>
      </c>
      <c r="B78">
        <v>2.7972412109399998</v>
      </c>
      <c r="D78">
        <f t="shared" si="4"/>
        <v>70.999999999799996</v>
      </c>
      <c r="E78">
        <f t="shared" si="5"/>
        <v>2.666015625</v>
      </c>
      <c r="F78">
        <f t="shared" si="6"/>
        <v>2.6147299199298875</v>
      </c>
      <c r="G78">
        <f t="shared" si="7"/>
        <v>2.6302235445385671E-3</v>
      </c>
    </row>
    <row r="79" spans="1:7">
      <c r="A79">
        <v>1.18333333333</v>
      </c>
      <c r="B79">
        <v>2.7828979492200001</v>
      </c>
      <c r="D79">
        <f t="shared" si="4"/>
        <v>72.000000000000014</v>
      </c>
      <c r="E79">
        <f t="shared" si="5"/>
        <v>2.6541137695299999</v>
      </c>
      <c r="F79">
        <f t="shared" si="6"/>
        <v>2.6010615950610063</v>
      </c>
      <c r="G79">
        <f t="shared" si="7"/>
        <v>2.8145332158885338E-3</v>
      </c>
    </row>
    <row r="80" spans="1:7">
      <c r="A80">
        <v>1.2</v>
      </c>
      <c r="B80">
        <v>2.7682495117200001</v>
      </c>
      <c r="D80">
        <f t="shared" si="4"/>
        <v>73.000000000200004</v>
      </c>
      <c r="E80">
        <f t="shared" si="5"/>
        <v>2.6425170898400001</v>
      </c>
      <c r="F80">
        <f t="shared" si="6"/>
        <v>2.587647840862553</v>
      </c>
      <c r="G80">
        <f t="shared" si="7"/>
        <v>3.0106344833490863E-3</v>
      </c>
    </row>
    <row r="81" spans="1:7">
      <c r="A81">
        <v>1.2166666666699999</v>
      </c>
      <c r="B81">
        <v>2.75512695313</v>
      </c>
      <c r="D81">
        <f t="shared" si="4"/>
        <v>73.999999999799996</v>
      </c>
      <c r="E81">
        <f t="shared" si="5"/>
        <v>2.6303100585900001</v>
      </c>
      <c r="F81">
        <f t="shared" si="6"/>
        <v>2.5744839159986332</v>
      </c>
      <c r="G81">
        <f t="shared" si="7"/>
        <v>3.1165581966316257E-3</v>
      </c>
    </row>
    <row r="82" spans="1:7">
      <c r="A82">
        <v>1.2333333333300001</v>
      </c>
      <c r="B82">
        <v>2.7420043945299999</v>
      </c>
      <c r="D82">
        <f t="shared" si="4"/>
        <v>75</v>
      </c>
      <c r="E82">
        <f t="shared" si="5"/>
        <v>2.6193237304700001</v>
      </c>
      <c r="F82">
        <f t="shared" si="6"/>
        <v>2.5615651674166107</v>
      </c>
      <c r="G82">
        <f t="shared" si="7"/>
        <v>3.3360516059923644E-3</v>
      </c>
    </row>
    <row r="83" spans="1:7">
      <c r="A83">
        <v>1.25</v>
      </c>
      <c r="B83">
        <v>2.7285766601599999</v>
      </c>
      <c r="D83">
        <f t="shared" si="4"/>
        <v>76.000000000200004</v>
      </c>
      <c r="E83">
        <f t="shared" si="5"/>
        <v>2.6077270507799999</v>
      </c>
      <c r="F83">
        <f t="shared" si="6"/>
        <v>2.5488870287497853</v>
      </c>
      <c r="G83">
        <f t="shared" si="7"/>
        <v>3.4621481925161328E-3</v>
      </c>
    </row>
    <row r="84" spans="1:7">
      <c r="A84">
        <v>1.2666666666699999</v>
      </c>
      <c r="B84">
        <v>2.71606445313</v>
      </c>
      <c r="D84">
        <f t="shared" si="4"/>
        <v>76.999999999800011</v>
      </c>
      <c r="E84">
        <f t="shared" si="5"/>
        <v>2.5973510742200001</v>
      </c>
      <c r="F84">
        <f t="shared" si="6"/>
        <v>2.5364450186789824</v>
      </c>
      <c r="G84">
        <f t="shared" si="7"/>
        <v>3.7095476015655314E-3</v>
      </c>
    </row>
    <row r="85" spans="1:7">
      <c r="A85">
        <v>1.2833333333300001</v>
      </c>
      <c r="B85">
        <v>2.7044677734399998</v>
      </c>
      <c r="D85">
        <f t="shared" si="4"/>
        <v>78</v>
      </c>
      <c r="E85">
        <f t="shared" si="5"/>
        <v>2.58666992188</v>
      </c>
      <c r="F85">
        <f t="shared" si="6"/>
        <v>2.5242347393267925</v>
      </c>
      <c r="G85">
        <f t="shared" si="7"/>
        <v>3.898152020452341E-3</v>
      </c>
    </row>
    <row r="86" spans="1:7">
      <c r="A86">
        <v>1.3</v>
      </c>
      <c r="B86">
        <v>2.6910400390600002</v>
      </c>
      <c r="D86">
        <f t="shared" si="4"/>
        <v>79.000000000200004</v>
      </c>
      <c r="E86">
        <f t="shared" si="5"/>
        <v>2.5750732421899998</v>
      </c>
      <c r="F86">
        <f t="shared" si="6"/>
        <v>2.5122518747478542</v>
      </c>
      <c r="G86">
        <f t="shared" si="7"/>
        <v>3.9465242073010729E-3</v>
      </c>
    </row>
    <row r="87" spans="1:7">
      <c r="A87">
        <v>1.31666666667</v>
      </c>
      <c r="B87">
        <v>2.6788330078100002</v>
      </c>
      <c r="D87">
        <f t="shared" si="4"/>
        <v>79.999999999800011</v>
      </c>
      <c r="E87">
        <f t="shared" si="5"/>
        <v>2.56469726563</v>
      </c>
      <c r="F87">
        <f t="shared" si="6"/>
        <v>2.5004921893802892</v>
      </c>
      <c r="G87">
        <f t="shared" si="7"/>
        <v>4.1222918162311826E-3</v>
      </c>
    </row>
    <row r="88" spans="1:7">
      <c r="A88">
        <v>1.3333333333299999</v>
      </c>
      <c r="B88">
        <v>2.666015625</v>
      </c>
      <c r="D88">
        <f t="shared" si="4"/>
        <v>81</v>
      </c>
      <c r="E88">
        <f t="shared" si="5"/>
        <v>2.5543212890600002</v>
      </c>
      <c r="F88">
        <f t="shared" si="6"/>
        <v>2.4889515265280076</v>
      </c>
      <c r="G88">
        <f t="shared" si="7"/>
        <v>4.2732058534891131E-3</v>
      </c>
    </row>
    <row r="89" spans="1:7">
      <c r="A89">
        <v>1.35</v>
      </c>
      <c r="B89">
        <v>2.6541137695299999</v>
      </c>
      <c r="D89">
        <f t="shared" si="4"/>
        <v>82.000000000200004</v>
      </c>
      <c r="E89">
        <f t="shared" si="5"/>
        <v>2.5433349609399998</v>
      </c>
      <c r="F89">
        <f t="shared" si="6"/>
        <v>2.4776258069337813</v>
      </c>
      <c r="G89">
        <f t="shared" si="7"/>
        <v>4.3176929202129359E-3</v>
      </c>
    </row>
    <row r="90" spans="1:7">
      <c r="A90">
        <v>1.36666666667</v>
      </c>
      <c r="B90">
        <v>2.6425170898400001</v>
      </c>
      <c r="D90">
        <f t="shared" si="4"/>
        <v>82.999999999800011</v>
      </c>
      <c r="E90">
        <f t="shared" si="5"/>
        <v>2.5335693359399998</v>
      </c>
      <c r="F90">
        <f t="shared" si="6"/>
        <v>2.4665110273156037</v>
      </c>
      <c r="G90">
        <f t="shared" si="7"/>
        <v>4.4968167555647564E-3</v>
      </c>
    </row>
    <row r="91" spans="1:7">
      <c r="A91">
        <v>1.38333333333</v>
      </c>
      <c r="B91">
        <v>2.6303100585900001</v>
      </c>
      <c r="D91">
        <f t="shared" si="4"/>
        <v>84.000000000000014</v>
      </c>
      <c r="E91">
        <f t="shared" si="5"/>
        <v>2.5225830078100002</v>
      </c>
      <c r="F91">
        <f t="shared" si="6"/>
        <v>2.455603258932225</v>
      </c>
      <c r="G91">
        <f t="shared" si="7"/>
        <v>4.4862867597298345E-3</v>
      </c>
    </row>
    <row r="92" spans="1:7">
      <c r="A92">
        <v>1.4</v>
      </c>
      <c r="B92">
        <v>2.6193237304700001</v>
      </c>
      <c r="D92">
        <f t="shared" si="4"/>
        <v>85.000000000200004</v>
      </c>
      <c r="E92">
        <f t="shared" si="5"/>
        <v>2.51220703125</v>
      </c>
      <c r="F92">
        <f t="shared" si="6"/>
        <v>2.4448986462344822</v>
      </c>
      <c r="G92">
        <f t="shared" si="7"/>
        <v>4.5304186933971856E-3</v>
      </c>
    </row>
    <row r="93" spans="1:7">
      <c r="A93">
        <v>1.4166666666700001</v>
      </c>
      <c r="B93">
        <v>2.6077270507799999</v>
      </c>
      <c r="D93">
        <f t="shared" si="4"/>
        <v>85.999999999799996</v>
      </c>
      <c r="E93">
        <f t="shared" si="5"/>
        <v>2.50366210938</v>
      </c>
      <c r="F93">
        <f t="shared" si="6"/>
        <v>2.4343934054819192</v>
      </c>
      <c r="G93">
        <f t="shared" si="7"/>
        <v>4.7981533397199972E-3</v>
      </c>
    </row>
    <row r="94" spans="1:7">
      <c r="A94">
        <v>1.43333333333</v>
      </c>
      <c r="B94">
        <v>2.5973510742200001</v>
      </c>
      <c r="D94">
        <f t="shared" si="4"/>
        <v>87.000000000000014</v>
      </c>
      <c r="E94">
        <f t="shared" si="5"/>
        <v>2.49267578125</v>
      </c>
      <c r="F94">
        <f t="shared" si="6"/>
        <v>2.4240838233869964</v>
      </c>
      <c r="G94">
        <f t="shared" si="7"/>
        <v>4.704856683480068E-3</v>
      </c>
    </row>
    <row r="95" spans="1:7">
      <c r="A95">
        <v>1.45</v>
      </c>
      <c r="B95">
        <v>2.58666992188</v>
      </c>
      <c r="D95">
        <f t="shared" si="4"/>
        <v>88.000000000200004</v>
      </c>
      <c r="E95">
        <f t="shared" si="5"/>
        <v>2.48291015625</v>
      </c>
      <c r="F95">
        <f t="shared" si="6"/>
        <v>2.4139662558403741</v>
      </c>
      <c r="G95">
        <f t="shared" si="7"/>
        <v>4.7532614036924206E-3</v>
      </c>
    </row>
    <row r="96" spans="1:7">
      <c r="A96">
        <v>1.4666666666699999</v>
      </c>
      <c r="B96">
        <v>2.5750732421899998</v>
      </c>
      <c r="D96">
        <f t="shared" si="4"/>
        <v>88.999999999799996</v>
      </c>
      <c r="E96">
        <f t="shared" si="5"/>
        <v>2.4728393554700001</v>
      </c>
      <c r="F96">
        <f t="shared" si="6"/>
        <v>2.4040371266034062</v>
      </c>
      <c r="G96">
        <f t="shared" si="7"/>
        <v>4.7337466970111706E-3</v>
      </c>
    </row>
    <row r="97" spans="1:7">
      <c r="A97">
        <v>1.4833333333300001</v>
      </c>
      <c r="B97">
        <v>2.56469726563</v>
      </c>
      <c r="D97">
        <f t="shared" si="4"/>
        <v>90</v>
      </c>
      <c r="E97">
        <f t="shared" si="5"/>
        <v>2.4636840820299999</v>
      </c>
      <c r="F97">
        <f t="shared" si="6"/>
        <v>2.3942929260266945</v>
      </c>
      <c r="G97">
        <f t="shared" si="7"/>
        <v>4.8151325314750625E-3</v>
      </c>
    </row>
    <row r="98" spans="1:7">
      <c r="A98">
        <v>1.5</v>
      </c>
      <c r="B98">
        <v>2.5543212890600002</v>
      </c>
      <c r="D98">
        <f t="shared" si="4"/>
        <v>91.000000000200004</v>
      </c>
      <c r="E98">
        <f t="shared" si="5"/>
        <v>2.4545288085900001</v>
      </c>
      <c r="F98">
        <f t="shared" si="6"/>
        <v>2.3847302098452818</v>
      </c>
      <c r="G98">
        <f t="shared" si="7"/>
        <v>4.8718443867261877E-3</v>
      </c>
    </row>
    <row r="99" spans="1:7">
      <c r="A99">
        <v>1.5166666666699999</v>
      </c>
      <c r="B99">
        <v>2.5433349609399998</v>
      </c>
      <c r="D99">
        <f t="shared" si="4"/>
        <v>91.999999999800011</v>
      </c>
      <c r="E99">
        <f t="shared" si="5"/>
        <v>2.4462890625</v>
      </c>
      <c r="F99">
        <f t="shared" si="6"/>
        <v>2.3753455979428502</v>
      </c>
      <c r="G99">
        <f t="shared" si="7"/>
        <v>5.0329751633715752E-3</v>
      </c>
    </row>
    <row r="100" spans="1:7">
      <c r="A100">
        <v>1.5333333333300001</v>
      </c>
      <c r="B100">
        <v>2.5335693359399998</v>
      </c>
      <c r="D100">
        <f t="shared" si="4"/>
        <v>93</v>
      </c>
      <c r="E100">
        <f t="shared" si="5"/>
        <v>2.4368286132799999</v>
      </c>
      <c r="F100">
        <f t="shared" si="6"/>
        <v>2.3661357731405475</v>
      </c>
      <c r="G100">
        <f t="shared" si="7"/>
        <v>4.9974776469821763E-3</v>
      </c>
    </row>
    <row r="101" spans="1:7">
      <c r="A101">
        <v>1.55</v>
      </c>
      <c r="B101">
        <v>2.5225830078100002</v>
      </c>
      <c r="D101">
        <f t="shared" si="4"/>
        <v>94.000000000200004</v>
      </c>
      <c r="E101">
        <f t="shared" si="5"/>
        <v>2.4276733398400001</v>
      </c>
      <c r="F101">
        <f t="shared" si="6"/>
        <v>2.3570974800582567</v>
      </c>
      <c r="G101">
        <f t="shared" si="7"/>
        <v>4.9809519839323071E-3</v>
      </c>
    </row>
    <row r="102" spans="1:7">
      <c r="A102">
        <v>1.56666666667</v>
      </c>
      <c r="B102">
        <v>2.51220703125</v>
      </c>
      <c r="D102">
        <f t="shared" si="4"/>
        <v>94.999999999800011</v>
      </c>
      <c r="E102">
        <f t="shared" si="5"/>
        <v>2.4203491210900001</v>
      </c>
      <c r="F102">
        <f t="shared" si="6"/>
        <v>2.3482275239465604</v>
      </c>
      <c r="G102">
        <f t="shared" si="7"/>
        <v>5.2015247745206073E-3</v>
      </c>
    </row>
    <row r="103" spans="1:7">
      <c r="A103">
        <v>1.5833333333299999</v>
      </c>
      <c r="B103">
        <v>2.50366210938</v>
      </c>
      <c r="D103">
        <f t="shared" si="4"/>
        <v>96</v>
      </c>
      <c r="E103">
        <f t="shared" si="5"/>
        <v>2.41088867188</v>
      </c>
      <c r="F103">
        <f t="shared" si="6"/>
        <v>2.3395227695419947</v>
      </c>
      <c r="G103">
        <f t="shared" si="7"/>
        <v>5.0930920165177139E-3</v>
      </c>
    </row>
    <row r="104" spans="1:7">
      <c r="A104">
        <v>1.6</v>
      </c>
      <c r="B104">
        <v>2.49267578125</v>
      </c>
      <c r="D104">
        <f t="shared" si="4"/>
        <v>97.000000000200004</v>
      </c>
      <c r="E104">
        <f t="shared" si="5"/>
        <v>2.4017333984399998</v>
      </c>
      <c r="F104">
        <f t="shared" si="6"/>
        <v>2.3309801399907615</v>
      </c>
      <c r="G104">
        <f t="shared" si="7"/>
        <v>5.0060235811847107E-3</v>
      </c>
    </row>
    <row r="105" spans="1:7">
      <c r="A105">
        <v>1.61666666667</v>
      </c>
      <c r="B105">
        <v>2.48291015625</v>
      </c>
      <c r="D105">
        <f t="shared" si="4"/>
        <v>97.999999999800011</v>
      </c>
      <c r="E105">
        <f t="shared" si="5"/>
        <v>2.3944091796899998</v>
      </c>
      <c r="F105">
        <f t="shared" si="6"/>
        <v>2.3225966157447528</v>
      </c>
      <c r="G105">
        <f t="shared" si="7"/>
        <v>5.15704434039018E-3</v>
      </c>
    </row>
    <row r="106" spans="1:7">
      <c r="A106">
        <v>1.63333333333</v>
      </c>
      <c r="B106">
        <v>2.4728393554700001</v>
      </c>
      <c r="D106">
        <f t="shared" si="4"/>
        <v>99.000000000000014</v>
      </c>
      <c r="E106">
        <f t="shared" si="5"/>
        <v>2.3846435546899998</v>
      </c>
      <c r="F106">
        <f t="shared" si="6"/>
        <v>2.3143692334795807</v>
      </c>
      <c r="G106">
        <f t="shared" si="7"/>
        <v>4.9384802215851594E-3</v>
      </c>
    </row>
    <row r="107" spans="1:7">
      <c r="A107">
        <v>1.65</v>
      </c>
      <c r="B107">
        <v>2.4636840820299999</v>
      </c>
      <c r="D107">
        <f t="shared" si="4"/>
        <v>100.0000000002</v>
      </c>
      <c r="E107">
        <f t="shared" si="5"/>
        <v>2.3764038085900001</v>
      </c>
      <c r="F107">
        <f t="shared" si="6"/>
        <v>2.3062950850773136</v>
      </c>
      <c r="G107">
        <f t="shared" si="7"/>
        <v>4.9152331125783188E-3</v>
      </c>
    </row>
    <row r="108" spans="1:7">
      <c r="A108">
        <v>1.6666666666700001</v>
      </c>
      <c r="B108">
        <v>2.4545288085900001</v>
      </c>
      <c r="D108">
        <f t="shared" si="4"/>
        <v>100.9999999998</v>
      </c>
      <c r="E108">
        <f t="shared" si="5"/>
        <v>2.3690795898400001</v>
      </c>
      <c r="F108">
        <f t="shared" si="6"/>
        <v>2.2983713165830446</v>
      </c>
      <c r="G108">
        <f t="shared" si="7"/>
        <v>4.9996599069802887E-3</v>
      </c>
    </row>
    <row r="109" spans="1:7">
      <c r="A109">
        <v>1.68333333333</v>
      </c>
      <c r="B109">
        <v>2.4462890625</v>
      </c>
      <c r="D109">
        <f t="shared" si="4"/>
        <v>102.00000000000001</v>
      </c>
      <c r="E109">
        <f t="shared" si="5"/>
        <v>2.35961914063</v>
      </c>
      <c r="F109">
        <f t="shared" si="6"/>
        <v>2.2905951271822533</v>
      </c>
      <c r="G109">
        <f t="shared" si="7"/>
        <v>4.7643144324347126E-3</v>
      </c>
    </row>
    <row r="110" spans="1:7">
      <c r="A110">
        <v>1.7</v>
      </c>
      <c r="B110">
        <v>2.4368286132799999</v>
      </c>
      <c r="D110">
        <f t="shared" si="4"/>
        <v>103.0000000002</v>
      </c>
      <c r="E110">
        <f t="shared" si="5"/>
        <v>2.353515625</v>
      </c>
      <c r="F110">
        <f t="shared" si="6"/>
        <v>2.2829637682393362</v>
      </c>
      <c r="G110">
        <f t="shared" si="7"/>
        <v>4.9775644923772192E-3</v>
      </c>
    </row>
    <row r="111" spans="1:7">
      <c r="A111">
        <v>1.7166666666699999</v>
      </c>
      <c r="B111">
        <v>2.4276733398400001</v>
      </c>
      <c r="D111">
        <f t="shared" si="4"/>
        <v>103.9999999998</v>
      </c>
      <c r="E111">
        <f t="shared" si="5"/>
        <v>2.3464965820299999</v>
      </c>
      <c r="F111">
        <f t="shared" si="6"/>
        <v>2.2754745423113896</v>
      </c>
      <c r="G111">
        <f t="shared" si="7"/>
        <v>5.0441301257918621E-3</v>
      </c>
    </row>
    <row r="112" spans="1:7">
      <c r="A112">
        <v>1.7333333333300001</v>
      </c>
      <c r="B112">
        <v>2.4203491210900001</v>
      </c>
      <c r="D112">
        <f t="shared" si="4"/>
        <v>105</v>
      </c>
      <c r="E112">
        <f t="shared" si="5"/>
        <v>2.3379516601599999</v>
      </c>
      <c r="F112">
        <f t="shared" si="6"/>
        <v>2.2681248021816591</v>
      </c>
      <c r="G112">
        <f t="shared" si="7"/>
        <v>4.8757900951273709E-3</v>
      </c>
    </row>
    <row r="113" spans="1:7">
      <c r="A113">
        <v>1.75</v>
      </c>
      <c r="B113">
        <v>2.41088867188</v>
      </c>
      <c r="D113">
        <f t="shared" si="4"/>
        <v>106.0000000002</v>
      </c>
      <c r="E113">
        <f t="shared" si="5"/>
        <v>2.33032226563</v>
      </c>
      <c r="F113">
        <f t="shared" si="6"/>
        <v>2.2609119499507919</v>
      </c>
      <c r="G113">
        <f t="shared" si="7"/>
        <v>4.817791922687319E-3</v>
      </c>
    </row>
    <row r="114" spans="1:7">
      <c r="A114">
        <v>1.7666666666699999</v>
      </c>
      <c r="B114">
        <v>2.4017333984399998</v>
      </c>
      <c r="D114">
        <f t="shared" si="4"/>
        <v>106.99999999980001</v>
      </c>
      <c r="E114">
        <f t="shared" si="5"/>
        <v>2.3226928710900001</v>
      </c>
      <c r="F114">
        <f t="shared" si="6"/>
        <v>2.2538334361047103</v>
      </c>
      <c r="G114">
        <f t="shared" si="7"/>
        <v>4.7416217864933519E-3</v>
      </c>
    </row>
    <row r="115" spans="1:7">
      <c r="A115">
        <v>1.7833333333300001</v>
      </c>
      <c r="B115">
        <v>2.3944091796899998</v>
      </c>
      <c r="D115">
        <f t="shared" si="4"/>
        <v>108</v>
      </c>
      <c r="E115">
        <f t="shared" si="5"/>
        <v>2.3171997070299999</v>
      </c>
      <c r="F115">
        <f t="shared" si="6"/>
        <v>2.2468867586010632</v>
      </c>
      <c r="G115">
        <f t="shared" si="7"/>
        <v>4.9439107167703047E-3</v>
      </c>
    </row>
    <row r="116" spans="1:7">
      <c r="A116">
        <v>1.8</v>
      </c>
      <c r="B116">
        <v>2.3846435546899998</v>
      </c>
      <c r="D116">
        <f t="shared" si="4"/>
        <v>109.0000000002</v>
      </c>
      <c r="E116">
        <f t="shared" si="5"/>
        <v>2.3077392578100002</v>
      </c>
      <c r="F116">
        <f t="shared" si="6"/>
        <v>2.2400694620103154</v>
      </c>
      <c r="G116">
        <f t="shared" si="7"/>
        <v>4.579201263571038E-3</v>
      </c>
    </row>
    <row r="117" spans="1:7">
      <c r="A117">
        <v>1.81666666667</v>
      </c>
      <c r="B117">
        <v>2.3764038085900001</v>
      </c>
      <c r="D117">
        <f t="shared" si="4"/>
        <v>109.99999999980001</v>
      </c>
      <c r="E117">
        <f t="shared" si="5"/>
        <v>2.3016357421899998</v>
      </c>
      <c r="F117">
        <f t="shared" si="6"/>
        <v>2.2333791366347389</v>
      </c>
      <c r="G117">
        <f t="shared" si="7"/>
        <v>4.6589642019264754E-3</v>
      </c>
    </row>
    <row r="118" spans="1:7">
      <c r="A118">
        <v>1.8333333333299999</v>
      </c>
      <c r="B118">
        <v>2.3690795898400001</v>
      </c>
      <c r="D118">
        <f t="shared" si="4"/>
        <v>111</v>
      </c>
      <c r="E118">
        <f t="shared" si="5"/>
        <v>2.2946166992200001</v>
      </c>
      <c r="F118">
        <f t="shared" si="6"/>
        <v>2.2268134176449648</v>
      </c>
      <c r="G118">
        <f t="shared" si="7"/>
        <v>4.5972849923435278E-3</v>
      </c>
    </row>
    <row r="119" spans="1:7">
      <c r="A119">
        <v>1.85</v>
      </c>
      <c r="B119">
        <v>2.35961914063</v>
      </c>
      <c r="D119">
        <f t="shared" si="4"/>
        <v>112.0000000002</v>
      </c>
      <c r="E119">
        <f t="shared" si="5"/>
        <v>2.28637695313</v>
      </c>
      <c r="F119">
        <f t="shared" si="6"/>
        <v>2.2203699842681748</v>
      </c>
      <c r="G119">
        <f t="shared" si="7"/>
        <v>4.3569199383259646E-3</v>
      </c>
    </row>
    <row r="120" spans="1:7">
      <c r="A120">
        <v>1.86666666667</v>
      </c>
      <c r="B120">
        <v>2.353515625</v>
      </c>
      <c r="D120">
        <f t="shared" si="4"/>
        <v>112.9999999998</v>
      </c>
      <c r="E120">
        <f t="shared" si="5"/>
        <v>2.2811889648400001</v>
      </c>
      <c r="F120">
        <f t="shared" si="6"/>
        <v>2.2140465589554079</v>
      </c>
      <c r="G120">
        <f t="shared" si="7"/>
        <v>4.5081026679713206E-3</v>
      </c>
    </row>
    <row r="121" spans="1:7">
      <c r="A121">
        <v>1.88333333333</v>
      </c>
      <c r="B121">
        <v>2.3464965820299999</v>
      </c>
      <c r="D121">
        <f t="shared" si="4"/>
        <v>114</v>
      </c>
      <c r="E121">
        <f t="shared" si="5"/>
        <v>2.2732543945299999</v>
      </c>
      <c r="F121">
        <f t="shared" si="6"/>
        <v>2.2078409065654636</v>
      </c>
      <c r="G121">
        <f t="shared" si="7"/>
        <v>4.278924407686532E-3</v>
      </c>
    </row>
    <row r="122" spans="1:7">
      <c r="A122">
        <v>1.9</v>
      </c>
      <c r="B122">
        <v>2.3379516601599999</v>
      </c>
      <c r="D122">
        <f t="shared" si="4"/>
        <v>115.00000000020002</v>
      </c>
      <c r="E122">
        <f t="shared" si="5"/>
        <v>2.2674560546899998</v>
      </c>
      <c r="F122">
        <f t="shared" si="6"/>
        <v>2.2017508335976133</v>
      </c>
      <c r="G122">
        <f t="shared" si="7"/>
        <v>4.3171760787993948E-3</v>
      </c>
    </row>
    <row r="123" spans="1:7">
      <c r="A123">
        <v>1.9166666666700001</v>
      </c>
      <c r="B123">
        <v>2.33032226563</v>
      </c>
      <c r="D123">
        <f t="shared" si="4"/>
        <v>115.99999999980001</v>
      </c>
      <c r="E123">
        <f t="shared" si="5"/>
        <v>2.2601318359399998</v>
      </c>
      <c r="F123">
        <f t="shared" si="6"/>
        <v>2.1957741874045729</v>
      </c>
      <c r="G123">
        <f t="shared" si="7"/>
        <v>4.1419069250095385E-3</v>
      </c>
    </row>
    <row r="124" spans="1:7">
      <c r="A124">
        <v>1.93333333333</v>
      </c>
      <c r="B124">
        <v>2.3226928710900001</v>
      </c>
      <c r="D124">
        <f t="shared" si="4"/>
        <v>117.00000000000001</v>
      </c>
      <c r="E124">
        <f t="shared" si="5"/>
        <v>2.2549438476599999</v>
      </c>
      <c r="F124">
        <f t="shared" si="6"/>
        <v>2.1899088554211601</v>
      </c>
      <c r="G124">
        <f t="shared" si="7"/>
        <v>4.2295502155059519E-3</v>
      </c>
    </row>
    <row r="125" spans="1:7">
      <c r="A125">
        <v>1.95</v>
      </c>
      <c r="B125">
        <v>2.3171997070299999</v>
      </c>
      <c r="D125">
        <f t="shared" si="4"/>
        <v>118.0000000002</v>
      </c>
      <c r="E125">
        <f t="shared" si="5"/>
        <v>2.24731445313</v>
      </c>
      <c r="F125">
        <f t="shared" si="6"/>
        <v>2.1841527644390855</v>
      </c>
      <c r="G125">
        <f t="shared" si="7"/>
        <v>3.989398918288002E-3</v>
      </c>
    </row>
    <row r="126" spans="1:7">
      <c r="A126">
        <v>1.9666666666699999</v>
      </c>
      <c r="B126">
        <v>2.3077392578100002</v>
      </c>
      <c r="D126">
        <f t="shared" si="4"/>
        <v>118.9999999998</v>
      </c>
      <c r="E126">
        <f t="shared" si="5"/>
        <v>2.2402954101599999</v>
      </c>
      <c r="F126">
        <f t="shared" si="6"/>
        <v>2.1785038798630847</v>
      </c>
      <c r="G126">
        <f t="shared" si="7"/>
        <v>3.8181932164345887E-3</v>
      </c>
    </row>
    <row r="127" spans="1:7">
      <c r="A127">
        <v>1.9833333333300001</v>
      </c>
      <c r="B127">
        <v>2.3016357421899998</v>
      </c>
      <c r="D127">
        <f t="shared" si="4"/>
        <v>120</v>
      </c>
      <c r="E127">
        <f t="shared" si="5"/>
        <v>2.2341918945299999</v>
      </c>
      <c r="F127">
        <f t="shared" si="6"/>
        <v>2.1729602049818761</v>
      </c>
      <c r="G127">
        <f t="shared" si="7"/>
        <v>3.749319804917807E-3</v>
      </c>
    </row>
    <row r="128" spans="1:7">
      <c r="A128">
        <v>2</v>
      </c>
      <c r="B128">
        <v>2.2946166992200001</v>
      </c>
      <c r="D128">
        <f t="shared" si="4"/>
        <v>121.0000000002</v>
      </c>
      <c r="E128">
        <f t="shared" si="5"/>
        <v>2.22900390625</v>
      </c>
      <c r="F128">
        <f t="shared" si="6"/>
        <v>2.167519780282726</v>
      </c>
      <c r="G128">
        <f t="shared" si="7"/>
        <v>3.7802977459596219E-3</v>
      </c>
    </row>
    <row r="129" spans="1:7">
      <c r="A129">
        <v>2.0166666666699999</v>
      </c>
      <c r="B129">
        <v>2.28637695313</v>
      </c>
      <c r="D129">
        <f t="shared" si="4"/>
        <v>121.9999999998</v>
      </c>
      <c r="E129">
        <f t="shared" si="5"/>
        <v>2.2244262695299999</v>
      </c>
      <c r="F129">
        <f t="shared" si="6"/>
        <v>2.1621806827483692</v>
      </c>
      <c r="G129">
        <f t="shared" si="7"/>
        <v>3.8745130737895214E-3</v>
      </c>
    </row>
    <row r="130" spans="1:7">
      <c r="A130">
        <v>2.0333333333299999</v>
      </c>
      <c r="B130">
        <v>2.2811889648400001</v>
      </c>
      <c r="D130">
        <f t="shared" si="4"/>
        <v>123.00000000000001</v>
      </c>
      <c r="E130">
        <f t="shared" si="5"/>
        <v>2.2189331054700001</v>
      </c>
      <c r="F130">
        <f t="shared" si="6"/>
        <v>2.1569410251679542</v>
      </c>
      <c r="G130">
        <f t="shared" si="7"/>
        <v>3.8430180201753134E-3</v>
      </c>
    </row>
    <row r="131" spans="1:7">
      <c r="A131">
        <v>2.0499999999999998</v>
      </c>
      <c r="B131">
        <v>2.2732543945299999</v>
      </c>
      <c r="D131">
        <f t="shared" si="4"/>
        <v>124.00000000020002</v>
      </c>
      <c r="E131">
        <f t="shared" si="5"/>
        <v>2.21069335938</v>
      </c>
      <c r="F131">
        <f t="shared" si="6"/>
        <v>2.1517989554891912</v>
      </c>
      <c r="G131">
        <f t="shared" si="7"/>
        <v>3.4685508096537147E-3</v>
      </c>
    </row>
    <row r="132" spans="1:7">
      <c r="A132">
        <v>2.0666666666700002</v>
      </c>
      <c r="B132">
        <v>2.2674560546899998</v>
      </c>
      <c r="D132">
        <f t="shared" si="4"/>
        <v>124.99999999980001</v>
      </c>
      <c r="E132">
        <f t="shared" si="5"/>
        <v>2.2055053710900001</v>
      </c>
      <c r="F132">
        <f t="shared" si="6"/>
        <v>2.1467526561538359</v>
      </c>
      <c r="G132">
        <f t="shared" si="7"/>
        <v>3.4518815123701701E-3</v>
      </c>
    </row>
    <row r="133" spans="1:7">
      <c r="A133">
        <v>2.0833333333300001</v>
      </c>
      <c r="B133">
        <v>2.2601318359399998</v>
      </c>
      <c r="D133">
        <f t="shared" si="4"/>
        <v>126</v>
      </c>
      <c r="E133">
        <f t="shared" si="5"/>
        <v>2.19970703125</v>
      </c>
      <c r="F133">
        <f t="shared" si="6"/>
        <v>2.1418003434464183</v>
      </c>
      <c r="G133">
        <f t="shared" si="7"/>
        <v>3.3531844923814728E-3</v>
      </c>
    </row>
    <row r="134" spans="1:7">
      <c r="A134">
        <v>2.1</v>
      </c>
      <c r="B134">
        <v>2.2549438476599999</v>
      </c>
      <c r="D134">
        <f t="shared" si="4"/>
        <v>127.0000000002</v>
      </c>
      <c r="E134">
        <f t="shared" si="5"/>
        <v>2.1939086914099999</v>
      </c>
      <c r="F134">
        <f t="shared" si="6"/>
        <v>2.1369402668819211</v>
      </c>
      <c r="G134">
        <f t="shared" si="7"/>
        <v>3.2454013932114124E-3</v>
      </c>
    </row>
    <row r="135" spans="1:7">
      <c r="A135">
        <v>2.11666666667</v>
      </c>
      <c r="B135">
        <v>2.24731445313</v>
      </c>
      <c r="D135">
        <f t="shared" si="4"/>
        <v>127.9999999998</v>
      </c>
      <c r="E135">
        <f t="shared" si="5"/>
        <v>2.1881103515600002</v>
      </c>
      <c r="F135">
        <f t="shared" si="6"/>
        <v>2.1321707085777053</v>
      </c>
      <c r="G135">
        <f t="shared" si="7"/>
        <v>3.1292436569866178E-3</v>
      </c>
    </row>
    <row r="136" spans="1:7">
      <c r="A136">
        <v>2.13333333333</v>
      </c>
      <c r="B136">
        <v>2.2402954101599999</v>
      </c>
      <c r="D136">
        <f t="shared" ref="D136:D199" si="8">(A146-$A$17)*60</f>
        <v>129</v>
      </c>
      <c r="E136">
        <f t="shared" ref="E136:E199" si="9">B146</f>
        <v>2.1826171875</v>
      </c>
      <c r="F136">
        <f t="shared" ref="F136:F199" si="10">$J$9*EXP(-$J$10*D136)+$J$11</f>
        <v>2.1274899826379565</v>
      </c>
      <c r="G136">
        <f t="shared" ref="G136:G199" si="11">(E136-F136)^2</f>
        <v>3.03900871590171E-3</v>
      </c>
    </row>
    <row r="137" spans="1:7">
      <c r="A137">
        <v>2.15</v>
      </c>
      <c r="B137">
        <v>2.2341918945299999</v>
      </c>
      <c r="D137">
        <f t="shared" si="8"/>
        <v>130.00000000020003</v>
      </c>
      <c r="E137">
        <f t="shared" si="9"/>
        <v>2.1774291992200001</v>
      </c>
      <c r="F137">
        <f t="shared" si="10"/>
        <v>2.1228964345749404</v>
      </c>
      <c r="G137">
        <f t="shared" si="11"/>
        <v>2.9738224198334775E-3</v>
      </c>
    </row>
    <row r="138" spans="1:7">
      <c r="A138">
        <v>2.1666666666699999</v>
      </c>
      <c r="B138">
        <v>2.22900390625</v>
      </c>
      <c r="D138">
        <f t="shared" si="8"/>
        <v>130.99999999980002</v>
      </c>
      <c r="E138">
        <f t="shared" si="9"/>
        <v>2.1725463867200001</v>
      </c>
      <c r="F138">
        <f t="shared" si="10"/>
        <v>2.1183884407153748</v>
      </c>
      <c r="G138">
        <f t="shared" si="11"/>
        <v>2.9330831154399111E-3</v>
      </c>
    </row>
    <row r="139" spans="1:7">
      <c r="A139">
        <v>2.1833333333299998</v>
      </c>
      <c r="B139">
        <v>2.2244262695299999</v>
      </c>
      <c r="D139">
        <f t="shared" si="8"/>
        <v>132</v>
      </c>
      <c r="E139">
        <f t="shared" si="9"/>
        <v>2.1670532226599999</v>
      </c>
      <c r="F139">
        <f t="shared" si="10"/>
        <v>2.1139644076186315</v>
      </c>
      <c r="G139">
        <f t="shared" si="11"/>
        <v>2.8184222824966256E-3</v>
      </c>
    </row>
    <row r="140" spans="1:7">
      <c r="A140">
        <v>2.2000000000000002</v>
      </c>
      <c r="B140">
        <v>2.2189331054700001</v>
      </c>
      <c r="D140">
        <f t="shared" si="8"/>
        <v>133.0000000002</v>
      </c>
      <c r="E140">
        <f t="shared" si="9"/>
        <v>2.16186523438</v>
      </c>
      <c r="F140">
        <f t="shared" si="10"/>
        <v>2.1096227715297311</v>
      </c>
      <c r="G140">
        <f t="shared" si="11"/>
        <v>2.7292749246617259E-3</v>
      </c>
    </row>
    <row r="141" spans="1:7">
      <c r="A141">
        <v>2.2166666666700001</v>
      </c>
      <c r="B141">
        <v>2.21069335938</v>
      </c>
      <c r="D141">
        <f t="shared" si="8"/>
        <v>133.9999999998</v>
      </c>
      <c r="E141">
        <f t="shared" si="9"/>
        <v>2.1566772460900001</v>
      </c>
      <c r="F141">
        <f t="shared" si="10"/>
        <v>2.1053619978182709</v>
      </c>
      <c r="G141">
        <f t="shared" si="11"/>
        <v>2.6332547051892041E-3</v>
      </c>
    </row>
    <row r="142" spans="1:7">
      <c r="A142">
        <v>2.2333333333300001</v>
      </c>
      <c r="B142">
        <v>2.2055053710900001</v>
      </c>
      <c r="D142">
        <f t="shared" si="8"/>
        <v>135</v>
      </c>
      <c r="E142">
        <f t="shared" si="9"/>
        <v>2.1517944335900001</v>
      </c>
      <c r="F142">
        <f t="shared" si="10"/>
        <v>2.1011805804285286</v>
      </c>
      <c r="G142">
        <f t="shared" si="11"/>
        <v>2.5617621318509975E-3</v>
      </c>
    </row>
    <row r="143" spans="1:7">
      <c r="A143">
        <v>2.25</v>
      </c>
      <c r="B143">
        <v>2.19970703125</v>
      </c>
      <c r="D143">
        <f t="shared" si="8"/>
        <v>136.0000000002</v>
      </c>
      <c r="E143">
        <f t="shared" si="9"/>
        <v>2.1466064453100002</v>
      </c>
      <c r="F143">
        <f t="shared" si="10"/>
        <v>2.0970770413624624</v>
      </c>
      <c r="G143">
        <f t="shared" si="11"/>
        <v>2.4531618553983729E-3</v>
      </c>
    </row>
    <row r="144" spans="1:7">
      <c r="A144">
        <v>2.2666666666699999</v>
      </c>
      <c r="B144">
        <v>2.1939086914099999</v>
      </c>
      <c r="D144">
        <f t="shared" si="8"/>
        <v>136.9999999998</v>
      </c>
      <c r="E144">
        <f t="shared" si="9"/>
        <v>2.1426391601599999</v>
      </c>
      <c r="F144">
        <f t="shared" si="10"/>
        <v>2.0930499301493999</v>
      </c>
      <c r="G144">
        <f t="shared" si="11"/>
        <v>2.4590917330441922E-3</v>
      </c>
    </row>
    <row r="145" spans="1:7">
      <c r="A145">
        <v>2.2833333333299999</v>
      </c>
      <c r="B145">
        <v>2.1881103515600002</v>
      </c>
      <c r="D145">
        <f t="shared" si="8"/>
        <v>138.00000000000003</v>
      </c>
      <c r="E145">
        <f t="shared" si="9"/>
        <v>2.138671875</v>
      </c>
      <c r="F145">
        <f t="shared" si="10"/>
        <v>2.0890978233263056</v>
      </c>
      <c r="G145">
        <f t="shared" si="11"/>
        <v>2.4575865993461269E-3</v>
      </c>
    </row>
    <row r="146" spans="1:7">
      <c r="A146">
        <v>2.2999999999999998</v>
      </c>
      <c r="B146">
        <v>2.1826171875</v>
      </c>
      <c r="D146">
        <f t="shared" si="8"/>
        <v>139.0000000002</v>
      </c>
      <c r="E146">
        <f t="shared" si="9"/>
        <v>2.1322631835900001</v>
      </c>
      <c r="F146">
        <f t="shared" si="10"/>
        <v>2.0852193239491275</v>
      </c>
      <c r="G146">
        <f t="shared" si="11"/>
        <v>2.213124729910127E-3</v>
      </c>
    </row>
    <row r="147" spans="1:7">
      <c r="A147">
        <v>2.3166666666700002</v>
      </c>
      <c r="B147">
        <v>2.1774291992200001</v>
      </c>
      <c r="D147">
        <f t="shared" si="8"/>
        <v>139.9999999998</v>
      </c>
      <c r="E147">
        <f t="shared" si="9"/>
        <v>2.1282958984399998</v>
      </c>
      <c r="F147">
        <f t="shared" si="10"/>
        <v>2.0814130610915735</v>
      </c>
      <c r="G147">
        <f t="shared" si="11"/>
        <v>2.1980004378389906E-3</v>
      </c>
    </row>
    <row r="148" spans="1:7">
      <c r="A148">
        <v>2.3333333333300001</v>
      </c>
      <c r="B148">
        <v>2.1725463867200001</v>
      </c>
      <c r="D148">
        <f t="shared" si="8"/>
        <v>141</v>
      </c>
      <c r="E148">
        <f t="shared" si="9"/>
        <v>2.1243286132799999</v>
      </c>
      <c r="F148">
        <f t="shared" si="10"/>
        <v>2.0776776893538784</v>
      </c>
      <c r="G148">
        <f t="shared" si="11"/>
        <v>2.1763087031607723E-3</v>
      </c>
    </row>
    <row r="149" spans="1:7">
      <c r="A149">
        <v>2.35</v>
      </c>
      <c r="B149">
        <v>2.1670532226599999</v>
      </c>
      <c r="D149">
        <f t="shared" si="8"/>
        <v>142.0000000002</v>
      </c>
      <c r="E149">
        <f t="shared" si="9"/>
        <v>2.12036132813</v>
      </c>
      <c r="F149">
        <f t="shared" si="10"/>
        <v>2.0740118884009489</v>
      </c>
      <c r="G149">
        <f t="shared" si="11"/>
        <v>2.1482705631969447E-3</v>
      </c>
    </row>
    <row r="150" spans="1:7">
      <c r="A150">
        <v>2.36666666667</v>
      </c>
      <c r="B150">
        <v>2.16186523438</v>
      </c>
      <c r="D150">
        <f t="shared" si="8"/>
        <v>142.9999999998</v>
      </c>
      <c r="E150">
        <f t="shared" si="9"/>
        <v>2.1151733398400001</v>
      </c>
      <c r="F150">
        <f t="shared" si="10"/>
        <v>2.0704143624886271</v>
      </c>
      <c r="G150">
        <f t="shared" si="11"/>
        <v>2.003366053540723E-3</v>
      </c>
    </row>
    <row r="151" spans="1:7">
      <c r="A151">
        <v>2.38333333333</v>
      </c>
      <c r="B151">
        <v>2.1566772460900001</v>
      </c>
      <c r="D151">
        <f t="shared" si="8"/>
        <v>144</v>
      </c>
      <c r="E151">
        <f t="shared" si="9"/>
        <v>2.1099853515600002</v>
      </c>
      <c r="F151">
        <f t="shared" si="10"/>
        <v>2.0668838399993974</v>
      </c>
      <c r="G151">
        <f t="shared" si="11"/>
        <v>1.8577402988087788E-3</v>
      </c>
    </row>
    <row r="152" spans="1:7">
      <c r="A152">
        <v>2.4</v>
      </c>
      <c r="B152">
        <v>2.1517944335900001</v>
      </c>
      <c r="D152">
        <f t="shared" si="8"/>
        <v>145.00000000020003</v>
      </c>
      <c r="E152">
        <f t="shared" si="9"/>
        <v>2.1051025390600002</v>
      </c>
      <c r="F152">
        <f t="shared" si="10"/>
        <v>2.0634190730058601</v>
      </c>
      <c r="G152">
        <f t="shared" si="11"/>
        <v>1.7375113422866486E-3</v>
      </c>
    </row>
    <row r="153" spans="1:7">
      <c r="A153">
        <v>2.4166666666699999</v>
      </c>
      <c r="B153">
        <v>2.1466064453100002</v>
      </c>
      <c r="D153">
        <f t="shared" si="8"/>
        <v>145.99999999980002</v>
      </c>
      <c r="E153">
        <f t="shared" si="9"/>
        <v>2.1023559570299999</v>
      </c>
      <c r="F153">
        <f t="shared" si="10"/>
        <v>2.0600188368229748</v>
      </c>
      <c r="G153">
        <f t="shared" si="11"/>
        <v>1.7924317474240904E-3</v>
      </c>
    </row>
    <row r="154" spans="1:7">
      <c r="A154">
        <v>2.4333333333299998</v>
      </c>
      <c r="B154">
        <v>2.1426391601599999</v>
      </c>
      <c r="D154">
        <f t="shared" si="8"/>
        <v>147</v>
      </c>
      <c r="E154">
        <f t="shared" si="9"/>
        <v>2.0965576171899998</v>
      </c>
      <c r="F154">
        <f t="shared" si="10"/>
        <v>2.0566819295692285</v>
      </c>
      <c r="G154">
        <f t="shared" si="11"/>
        <v>1.5900704632293347E-3</v>
      </c>
    </row>
    <row r="155" spans="1:7">
      <c r="A155">
        <v>2.4500000000000002</v>
      </c>
      <c r="B155">
        <v>2.138671875</v>
      </c>
      <c r="D155">
        <f t="shared" si="8"/>
        <v>148.0000000002</v>
      </c>
      <c r="E155">
        <f t="shared" si="9"/>
        <v>2.0947265625</v>
      </c>
      <c r="F155">
        <f t="shared" si="10"/>
        <v>2.0534071717540474</v>
      </c>
      <c r="G155">
        <f t="shared" si="11"/>
        <v>1.7072920516167124E-3</v>
      </c>
    </row>
    <row r="156" spans="1:7">
      <c r="A156">
        <v>2.4666666666700001</v>
      </c>
      <c r="B156">
        <v>2.1322631835900001</v>
      </c>
      <c r="D156">
        <f t="shared" si="8"/>
        <v>148.9999999998</v>
      </c>
      <c r="E156">
        <f t="shared" si="9"/>
        <v>2.0892333984399998</v>
      </c>
      <c r="F156">
        <f t="shared" si="10"/>
        <v>2.0501934058545994</v>
      </c>
      <c r="G156">
        <f t="shared" si="11"/>
        <v>1.5241210210681154E-3</v>
      </c>
    </row>
    <row r="157" spans="1:7">
      <c r="A157">
        <v>2.4833333333300001</v>
      </c>
      <c r="B157">
        <v>2.1282958984399998</v>
      </c>
      <c r="D157">
        <f t="shared" si="8"/>
        <v>150</v>
      </c>
      <c r="E157">
        <f t="shared" si="9"/>
        <v>2.0849609375</v>
      </c>
      <c r="F157">
        <f t="shared" si="10"/>
        <v>2.0470394959010227</v>
      </c>
      <c r="G157">
        <f t="shared" si="11"/>
        <v>1.4380357329446427E-3</v>
      </c>
    </row>
    <row r="158" spans="1:7">
      <c r="A158">
        <v>2.5</v>
      </c>
      <c r="B158">
        <v>2.1243286132799999</v>
      </c>
      <c r="D158">
        <f t="shared" si="8"/>
        <v>151.0000000002</v>
      </c>
      <c r="E158">
        <f t="shared" si="9"/>
        <v>2.0809936523400001</v>
      </c>
      <c r="F158">
        <f t="shared" si="10"/>
        <v>2.0439443270864697</v>
      </c>
      <c r="G158">
        <f t="shared" si="11"/>
        <v>1.3726525017418885E-3</v>
      </c>
    </row>
    <row r="159" spans="1:7">
      <c r="A159">
        <v>2.5166666666699999</v>
      </c>
      <c r="B159">
        <v>2.12036132813</v>
      </c>
      <c r="D159">
        <f t="shared" si="8"/>
        <v>151.9999999998</v>
      </c>
      <c r="E159">
        <f t="shared" si="9"/>
        <v>2.07885742188</v>
      </c>
      <c r="F159">
        <f t="shared" si="10"/>
        <v>2.0409068053671127</v>
      </c>
      <c r="G159">
        <f t="shared" si="11"/>
        <v>1.440249293708237E-3</v>
      </c>
    </row>
    <row r="160" spans="1:7">
      <c r="A160">
        <v>2.5333333333299999</v>
      </c>
      <c r="B160">
        <v>2.1151733398400001</v>
      </c>
      <c r="D160">
        <f t="shared" si="8"/>
        <v>153.00000000000003</v>
      </c>
      <c r="E160">
        <f t="shared" si="9"/>
        <v>2.07397460938</v>
      </c>
      <c r="F160">
        <f t="shared" si="10"/>
        <v>2.0379258570701229</v>
      </c>
      <c r="G160">
        <f t="shared" si="11"/>
        <v>1.2995125430988726E-3</v>
      </c>
    </row>
    <row r="161" spans="1:7">
      <c r="A161">
        <v>2.5499999999999998</v>
      </c>
      <c r="B161">
        <v>2.1099853515600002</v>
      </c>
      <c r="D161">
        <f t="shared" si="8"/>
        <v>154.0000000002</v>
      </c>
      <c r="E161">
        <f t="shared" si="9"/>
        <v>2.0706176757799999</v>
      </c>
      <c r="F161">
        <f t="shared" si="10"/>
        <v>2.035000428525096</v>
      </c>
      <c r="G161">
        <f t="shared" si="11"/>
        <v>1.2685883020169589E-3</v>
      </c>
    </row>
    <row r="162" spans="1:7">
      <c r="A162">
        <v>2.5666666666700002</v>
      </c>
      <c r="B162">
        <v>2.1051025390600002</v>
      </c>
      <c r="D162">
        <f t="shared" si="8"/>
        <v>154.9999999998</v>
      </c>
      <c r="E162">
        <f t="shared" si="9"/>
        <v>2.0660400390600002</v>
      </c>
      <c r="F162">
        <f t="shared" si="10"/>
        <v>2.0321294856859957</v>
      </c>
      <c r="G162">
        <f t="shared" si="11"/>
        <v>1.1499256301312083E-3</v>
      </c>
    </row>
    <row r="163" spans="1:7">
      <c r="A163">
        <v>2.5833333333300001</v>
      </c>
      <c r="B163">
        <v>2.1023559570299999</v>
      </c>
      <c r="D163">
        <f t="shared" si="8"/>
        <v>156</v>
      </c>
      <c r="E163">
        <f t="shared" si="9"/>
        <v>2.0632934570299999</v>
      </c>
      <c r="F163">
        <f t="shared" si="10"/>
        <v>2.0293120137606317</v>
      </c>
      <c r="G163">
        <f t="shared" si="11"/>
        <v>1.1547384866692852E-3</v>
      </c>
    </row>
    <row r="164" spans="1:7">
      <c r="A164">
        <v>2.6</v>
      </c>
      <c r="B164">
        <v>2.0965576171899998</v>
      </c>
      <c r="D164">
        <f t="shared" si="8"/>
        <v>157.0000000002</v>
      </c>
      <c r="E164">
        <f t="shared" si="9"/>
        <v>2.05810546875</v>
      </c>
      <c r="F164">
        <f t="shared" si="10"/>
        <v>2.0265470168622981</v>
      </c>
      <c r="G164">
        <f t="shared" si="11"/>
        <v>9.9593588554839556E-4</v>
      </c>
    </row>
    <row r="165" spans="1:7">
      <c r="A165">
        <v>2.61666666667</v>
      </c>
      <c r="B165">
        <v>2.0947265625</v>
      </c>
      <c r="D165">
        <f t="shared" si="8"/>
        <v>157.9999999998</v>
      </c>
      <c r="E165">
        <f t="shared" si="9"/>
        <v>2.05444335938</v>
      </c>
      <c r="F165">
        <f t="shared" si="10"/>
        <v>2.0238335176524469</v>
      </c>
      <c r="G165">
        <f t="shared" si="11"/>
        <v>9.3696241058585097E-4</v>
      </c>
    </row>
    <row r="166" spans="1:7">
      <c r="A166">
        <v>2.63333333333</v>
      </c>
      <c r="B166">
        <v>2.0892333984399998</v>
      </c>
      <c r="D166">
        <f t="shared" si="8"/>
        <v>159</v>
      </c>
      <c r="E166">
        <f t="shared" si="9"/>
        <v>2.0523071289099999</v>
      </c>
      <c r="F166">
        <f t="shared" si="10"/>
        <v>2.0211705569904894</v>
      </c>
      <c r="G166">
        <f t="shared" si="11"/>
        <v>9.6948611089884792E-4</v>
      </c>
    </row>
    <row r="167" spans="1:7">
      <c r="A167">
        <v>2.65</v>
      </c>
      <c r="B167">
        <v>2.0849609375</v>
      </c>
      <c r="D167">
        <f t="shared" si="8"/>
        <v>160.00000000020003</v>
      </c>
      <c r="E167">
        <f t="shared" si="9"/>
        <v>2.0477294921899998</v>
      </c>
      <c r="F167">
        <f t="shared" si="10"/>
        <v>2.0185571936045359</v>
      </c>
      <c r="G167">
        <f t="shared" si="11"/>
        <v>8.5102300475945814E-4</v>
      </c>
    </row>
    <row r="168" spans="1:7">
      <c r="A168">
        <v>2.6666666666699999</v>
      </c>
      <c r="B168">
        <v>2.0809936523400001</v>
      </c>
      <c r="D168">
        <f t="shared" si="8"/>
        <v>160.99999999980002</v>
      </c>
      <c r="E168">
        <f t="shared" si="9"/>
        <v>2.04467773438</v>
      </c>
      <c r="F168">
        <f t="shared" si="10"/>
        <v>2.0159925037536683</v>
      </c>
      <c r="G168">
        <f t="shared" si="11"/>
        <v>8.2284245608583583E-4</v>
      </c>
    </row>
    <row r="169" spans="1:7">
      <c r="A169">
        <v>2.6833333333299998</v>
      </c>
      <c r="B169">
        <v>2.07885742188</v>
      </c>
      <c r="D169">
        <f t="shared" si="8"/>
        <v>162</v>
      </c>
      <c r="E169">
        <f t="shared" si="9"/>
        <v>2.0419311523400001</v>
      </c>
      <c r="F169">
        <f t="shared" si="10"/>
        <v>2.0134755808969418</v>
      </c>
      <c r="G169">
        <f t="shared" si="11"/>
        <v>8.0971954615099647E-4</v>
      </c>
    </row>
    <row r="170" spans="1:7">
      <c r="A170">
        <v>2.7</v>
      </c>
      <c r="B170">
        <v>2.07397460938</v>
      </c>
      <c r="D170">
        <f t="shared" si="8"/>
        <v>163.0000000002</v>
      </c>
      <c r="E170">
        <f t="shared" si="9"/>
        <v>2.0382690429700001</v>
      </c>
      <c r="F170">
        <f t="shared" si="10"/>
        <v>2.0110055353821865</v>
      </c>
      <c r="G170">
        <f t="shared" si="11"/>
        <v>7.432988459907695E-4</v>
      </c>
    </row>
    <row r="171" spans="1:7">
      <c r="A171">
        <v>2.7166666666700001</v>
      </c>
      <c r="B171">
        <v>2.0706176757799999</v>
      </c>
      <c r="D171">
        <f t="shared" si="8"/>
        <v>163.9999999998</v>
      </c>
      <c r="E171">
        <f t="shared" si="9"/>
        <v>2.0330810546899998</v>
      </c>
      <c r="F171">
        <f t="shared" si="10"/>
        <v>2.0085814941267977</v>
      </c>
      <c r="G171">
        <f t="shared" si="11"/>
        <v>6.0022846779000895E-4</v>
      </c>
    </row>
    <row r="172" spans="1:7">
      <c r="A172">
        <v>2.7333333333300001</v>
      </c>
      <c r="B172">
        <v>2.0660400390600002</v>
      </c>
      <c r="D172">
        <f t="shared" si="8"/>
        <v>165</v>
      </c>
      <c r="E172">
        <f t="shared" si="9"/>
        <v>2.0315551757799999</v>
      </c>
      <c r="F172">
        <f t="shared" si="10"/>
        <v>2.0062026003048907</v>
      </c>
      <c r="G172">
        <f t="shared" si="11"/>
        <v>6.4275308322110658E-4</v>
      </c>
    </row>
    <row r="173" spans="1:7">
      <c r="A173">
        <v>2.75</v>
      </c>
      <c r="B173">
        <v>2.0632934570299999</v>
      </c>
      <c r="D173">
        <f t="shared" si="8"/>
        <v>166.0000000002</v>
      </c>
      <c r="E173">
        <f t="shared" si="9"/>
        <v>2.0269775390600002</v>
      </c>
      <c r="F173">
        <f t="shared" si="10"/>
        <v>2.0038680130531694</v>
      </c>
      <c r="G173">
        <f t="shared" si="11"/>
        <v>5.3405019226038936E-4</v>
      </c>
    </row>
    <row r="174" spans="1:7">
      <c r="A174">
        <v>2.7666666666699999</v>
      </c>
      <c r="B174">
        <v>2.05810546875</v>
      </c>
      <c r="D174">
        <f t="shared" si="8"/>
        <v>166.9999999998</v>
      </c>
      <c r="E174">
        <f t="shared" si="9"/>
        <v>2.0257568359399998</v>
      </c>
      <c r="F174">
        <f t="shared" si="10"/>
        <v>2.0015769071692202</v>
      </c>
      <c r="G174">
        <f t="shared" si="11"/>
        <v>5.8466895535997352E-4</v>
      </c>
    </row>
    <row r="175" spans="1:7">
      <c r="A175">
        <v>2.7833333333299999</v>
      </c>
      <c r="B175">
        <v>2.05444335938</v>
      </c>
      <c r="D175">
        <f t="shared" si="8"/>
        <v>168.00000000000003</v>
      </c>
      <c r="E175">
        <f t="shared" si="9"/>
        <v>2.0217895507799999</v>
      </c>
      <c r="F175">
        <f t="shared" si="10"/>
        <v>1.999328472815826</v>
      </c>
      <c r="G175">
        <f t="shared" si="11"/>
        <v>5.0450002331269602E-4</v>
      </c>
    </row>
    <row r="176" spans="1:7">
      <c r="A176">
        <v>2.8</v>
      </c>
      <c r="B176">
        <v>2.0523071289099999</v>
      </c>
      <c r="D176">
        <f t="shared" si="8"/>
        <v>169.0000000002</v>
      </c>
      <c r="E176">
        <f t="shared" si="9"/>
        <v>2.0175170898400001</v>
      </c>
      <c r="F176">
        <f t="shared" si="10"/>
        <v>1.9971219152429627</v>
      </c>
      <c r="G176">
        <f t="shared" si="11"/>
        <v>4.1596314684364113E-4</v>
      </c>
    </row>
    <row r="177" spans="1:7">
      <c r="A177">
        <v>2.8166666666700002</v>
      </c>
      <c r="B177">
        <v>2.0477294921899998</v>
      </c>
      <c r="D177">
        <f t="shared" si="8"/>
        <v>169.9999999998</v>
      </c>
      <c r="E177">
        <f t="shared" si="9"/>
        <v>2.0169067382799999</v>
      </c>
      <c r="F177">
        <f t="shared" si="10"/>
        <v>1.9949564545026404</v>
      </c>
      <c r="G177">
        <f t="shared" si="11"/>
        <v>4.8181495790661276E-4</v>
      </c>
    </row>
    <row r="178" spans="1:7">
      <c r="A178">
        <v>2.8333333333300001</v>
      </c>
      <c r="B178">
        <v>2.04467773438</v>
      </c>
      <c r="D178">
        <f t="shared" si="8"/>
        <v>171</v>
      </c>
      <c r="E178">
        <f t="shared" si="9"/>
        <v>2.01171875</v>
      </c>
      <c r="F178">
        <f t="shared" si="10"/>
        <v>1.9928313251694321</v>
      </c>
      <c r="G178">
        <f t="shared" si="11"/>
        <v>3.5673481673035413E-4</v>
      </c>
    </row>
    <row r="179" spans="1:7">
      <c r="A179">
        <v>2.85</v>
      </c>
      <c r="B179">
        <v>2.0419311523400001</v>
      </c>
      <c r="D179">
        <f t="shared" si="8"/>
        <v>172.0000000002</v>
      </c>
      <c r="E179">
        <f t="shared" si="9"/>
        <v>2.0089721679700001</v>
      </c>
      <c r="F179">
        <f t="shared" si="10"/>
        <v>1.9907457760777154</v>
      </c>
      <c r="G179">
        <f t="shared" si="11"/>
        <v>3.3220136141114142E-4</v>
      </c>
    </row>
    <row r="180" spans="1:7">
      <c r="A180">
        <v>2.86666666667</v>
      </c>
      <c r="B180">
        <v>2.0382690429700001</v>
      </c>
      <c r="D180">
        <f t="shared" si="8"/>
        <v>172.9999999998</v>
      </c>
      <c r="E180">
        <f t="shared" si="9"/>
        <v>2.0062255859399998</v>
      </c>
      <c r="F180">
        <f t="shared" si="10"/>
        <v>1.9886990700521541</v>
      </c>
      <c r="G180">
        <f t="shared" si="11"/>
        <v>3.0717875916690796E-4</v>
      </c>
    </row>
    <row r="181" spans="1:7">
      <c r="A181">
        <v>2.88333333333</v>
      </c>
      <c r="B181">
        <v>2.0330810546899998</v>
      </c>
      <c r="D181">
        <f t="shared" si="8"/>
        <v>174</v>
      </c>
      <c r="E181">
        <f t="shared" si="9"/>
        <v>2.00317382813</v>
      </c>
      <c r="F181">
        <f t="shared" si="10"/>
        <v>1.9866904836435513</v>
      </c>
      <c r="G181">
        <f t="shared" si="11"/>
        <v>2.717006454589396E-4</v>
      </c>
    </row>
    <row r="182" spans="1:7">
      <c r="A182">
        <v>2.9</v>
      </c>
      <c r="B182">
        <v>2.0315551757799999</v>
      </c>
      <c r="D182">
        <f t="shared" si="8"/>
        <v>175.00000000020003</v>
      </c>
      <c r="E182">
        <f t="shared" si="9"/>
        <v>2.0013427734399998</v>
      </c>
      <c r="F182">
        <f t="shared" si="10"/>
        <v>1.9847193068805016</v>
      </c>
      <c r="G182">
        <f t="shared" si="11"/>
        <v>2.7633964045475494E-4</v>
      </c>
    </row>
    <row r="183" spans="1:7">
      <c r="A183">
        <v>2.9166666666699999</v>
      </c>
      <c r="B183">
        <v>2.0269775390600002</v>
      </c>
      <c r="D183">
        <f t="shared" si="8"/>
        <v>175.99999999980002</v>
      </c>
      <c r="E183">
        <f t="shared" si="9"/>
        <v>1.9973754882800001</v>
      </c>
      <c r="F183">
        <f t="shared" si="10"/>
        <v>1.9827848430146524</v>
      </c>
      <c r="G183">
        <f t="shared" si="11"/>
        <v>2.128869292592133E-4</v>
      </c>
    </row>
    <row r="184" spans="1:7">
      <c r="A184">
        <v>2.9333333333299998</v>
      </c>
      <c r="B184">
        <v>2.0257568359399998</v>
      </c>
      <c r="D184">
        <f t="shared" si="8"/>
        <v>177</v>
      </c>
      <c r="E184">
        <f t="shared" si="9"/>
        <v>1.99584960938</v>
      </c>
      <c r="F184">
        <f t="shared" si="10"/>
        <v>1.9808864082710442</v>
      </c>
      <c r="G184">
        <f t="shared" si="11"/>
        <v>2.238973874270552E-4</v>
      </c>
    </row>
    <row r="185" spans="1:7">
      <c r="A185">
        <v>2.95</v>
      </c>
      <c r="B185">
        <v>2.0217895507799999</v>
      </c>
      <c r="D185">
        <f t="shared" si="8"/>
        <v>178.0000000002</v>
      </c>
      <c r="E185">
        <f t="shared" si="9"/>
        <v>1.9931030273400001</v>
      </c>
      <c r="F185">
        <f t="shared" si="10"/>
        <v>1.9790233316133812</v>
      </c>
      <c r="G185">
        <f t="shared" si="11"/>
        <v>1.9823783175417148E-4</v>
      </c>
    </row>
    <row r="186" spans="1:7">
      <c r="A186">
        <v>2.9666666666700001</v>
      </c>
      <c r="B186">
        <v>2.0175170898400001</v>
      </c>
      <c r="D186">
        <f t="shared" si="8"/>
        <v>178.9999999998</v>
      </c>
      <c r="E186">
        <f t="shared" si="9"/>
        <v>1.99096679688</v>
      </c>
      <c r="F186">
        <f t="shared" si="10"/>
        <v>1.9771949545032634</v>
      </c>
      <c r="G186">
        <f t="shared" si="11"/>
        <v>1.8966364244967705E-4</v>
      </c>
    </row>
    <row r="187" spans="1:7">
      <c r="A187">
        <v>2.9833333333300001</v>
      </c>
      <c r="B187">
        <v>2.0169067382799999</v>
      </c>
      <c r="D187">
        <f t="shared" si="8"/>
        <v>180</v>
      </c>
      <c r="E187">
        <f t="shared" si="9"/>
        <v>1.9873046875</v>
      </c>
      <c r="F187">
        <f t="shared" si="10"/>
        <v>1.975400630664218</v>
      </c>
      <c r="G187">
        <f t="shared" si="11"/>
        <v>1.4170656914952806E-4</v>
      </c>
    </row>
    <row r="188" spans="1:7">
      <c r="A188">
        <v>3</v>
      </c>
      <c r="B188">
        <v>2.01171875</v>
      </c>
      <c r="D188">
        <f t="shared" si="8"/>
        <v>181.0000000002</v>
      </c>
      <c r="E188">
        <f t="shared" si="9"/>
        <v>1.9851684570300001</v>
      </c>
      <c r="F188">
        <f t="shared" si="10"/>
        <v>1.9736397258598419</v>
      </c>
      <c r="G188">
        <f t="shared" si="11"/>
        <v>1.3291164239377678E-4</v>
      </c>
    </row>
    <row r="189" spans="1:7">
      <c r="A189">
        <v>3.0166666666699999</v>
      </c>
      <c r="B189">
        <v>2.0089721679700001</v>
      </c>
      <c r="D189">
        <f t="shared" si="8"/>
        <v>181.9999999998</v>
      </c>
      <c r="E189">
        <f t="shared" si="9"/>
        <v>1.9827270507800001</v>
      </c>
      <c r="F189">
        <f t="shared" si="10"/>
        <v>1.9719116176662392</v>
      </c>
      <c r="G189">
        <f t="shared" si="11"/>
        <v>1.1697359343823526E-4</v>
      </c>
    </row>
    <row r="190" spans="1:7">
      <c r="A190">
        <v>3.0333333333299999</v>
      </c>
      <c r="B190">
        <v>2.0062255859399998</v>
      </c>
      <c r="D190">
        <f t="shared" si="8"/>
        <v>183.00000000000003</v>
      </c>
      <c r="E190">
        <f t="shared" si="9"/>
        <v>1.98059082031</v>
      </c>
      <c r="F190">
        <f t="shared" si="10"/>
        <v>1.9702156952489915</v>
      </c>
      <c r="G190">
        <f t="shared" si="11"/>
        <v>1.0764322003156583E-4</v>
      </c>
    </row>
    <row r="191" spans="1:7">
      <c r="A191">
        <v>3.05</v>
      </c>
      <c r="B191">
        <v>2.00317382813</v>
      </c>
      <c r="D191">
        <f t="shared" si="8"/>
        <v>184.0000000002</v>
      </c>
      <c r="E191">
        <f t="shared" si="9"/>
        <v>1.9775390625</v>
      </c>
      <c r="F191">
        <f t="shared" si="10"/>
        <v>1.9685513591534687</v>
      </c>
      <c r="G191">
        <f t="shared" si="11"/>
        <v>8.0778811445250245E-5</v>
      </c>
    </row>
    <row r="192" spans="1:7">
      <c r="A192">
        <v>3.0666666666700002</v>
      </c>
      <c r="B192">
        <v>2.0013427734399998</v>
      </c>
      <c r="D192">
        <f t="shared" si="8"/>
        <v>184.9999999998</v>
      </c>
      <c r="E192">
        <f t="shared" si="9"/>
        <v>1.9754028320300001</v>
      </c>
      <c r="F192">
        <f t="shared" si="10"/>
        <v>1.9669180210897448</v>
      </c>
      <c r="G192">
        <f t="shared" si="11"/>
        <v>7.1992016691876489E-5</v>
      </c>
    </row>
    <row r="193" spans="1:7">
      <c r="A193">
        <v>3.0833333333300001</v>
      </c>
      <c r="B193">
        <v>1.9973754882800001</v>
      </c>
      <c r="D193">
        <f t="shared" si="8"/>
        <v>186</v>
      </c>
      <c r="E193">
        <f t="shared" si="9"/>
        <v>1.9717407226599999</v>
      </c>
      <c r="F193">
        <f t="shared" si="10"/>
        <v>1.9653151037218</v>
      </c>
      <c r="G193">
        <f t="shared" si="11"/>
        <v>4.1288578738953579E-5</v>
      </c>
    </row>
    <row r="194" spans="1:7">
      <c r="A194">
        <v>3.1</v>
      </c>
      <c r="B194">
        <v>1.99584960938</v>
      </c>
      <c r="D194">
        <f t="shared" si="8"/>
        <v>187.0000000002</v>
      </c>
      <c r="E194">
        <f t="shared" si="9"/>
        <v>1.9705200195300001</v>
      </c>
      <c r="F194">
        <f t="shared" si="10"/>
        <v>1.9637420404693311</v>
      </c>
      <c r="G194">
        <f t="shared" si="11"/>
        <v>4.5941000146867625E-5</v>
      </c>
    </row>
    <row r="195" spans="1:7">
      <c r="A195">
        <v>3.11666666667</v>
      </c>
      <c r="B195">
        <v>1.9931030273400001</v>
      </c>
      <c r="D195">
        <f t="shared" si="8"/>
        <v>187.9999999998</v>
      </c>
      <c r="E195">
        <f t="shared" si="9"/>
        <v>1.96655273438</v>
      </c>
      <c r="F195">
        <f t="shared" si="10"/>
        <v>1.9621982753044616</v>
      </c>
      <c r="G195">
        <f t="shared" si="11"/>
        <v>1.8961313840539098E-5</v>
      </c>
    </row>
    <row r="196" spans="1:7">
      <c r="A196">
        <v>3.13333333333</v>
      </c>
      <c r="B196">
        <v>1.99096679688</v>
      </c>
      <c r="D196">
        <f t="shared" si="8"/>
        <v>189</v>
      </c>
      <c r="E196">
        <f t="shared" si="9"/>
        <v>1.9644165039099999</v>
      </c>
      <c r="F196">
        <f t="shared" si="10"/>
        <v>1.9606832625525052</v>
      </c>
      <c r="G196">
        <f t="shared" si="11"/>
        <v>1.3937091033308447E-5</v>
      </c>
    </row>
    <row r="197" spans="1:7">
      <c r="A197">
        <v>3.15</v>
      </c>
      <c r="B197">
        <v>1.9873046875</v>
      </c>
      <c r="D197">
        <f t="shared" si="8"/>
        <v>190.00000000020003</v>
      </c>
      <c r="E197">
        <f t="shared" si="9"/>
        <v>1.9619750976599999</v>
      </c>
      <c r="F197">
        <f t="shared" si="10"/>
        <v>1.9591964667046442</v>
      </c>
      <c r="G197">
        <f t="shared" si="11"/>
        <v>7.7207899860608616E-6</v>
      </c>
    </row>
    <row r="198" spans="1:7">
      <c r="A198">
        <v>3.1666666666699999</v>
      </c>
      <c r="B198">
        <v>1.9851684570300001</v>
      </c>
      <c r="D198">
        <f t="shared" si="8"/>
        <v>190.99999999980002</v>
      </c>
      <c r="E198">
        <f t="shared" si="9"/>
        <v>1.95983886719</v>
      </c>
      <c r="F198">
        <f t="shared" si="10"/>
        <v>1.9577373622257888</v>
      </c>
      <c r="G198">
        <f t="shared" si="11"/>
        <v>4.4163231146044962E-6</v>
      </c>
    </row>
    <row r="199" spans="1:7">
      <c r="A199">
        <v>3.1833333333299998</v>
      </c>
      <c r="B199">
        <v>1.9827270507800001</v>
      </c>
      <c r="D199">
        <f t="shared" si="8"/>
        <v>192</v>
      </c>
      <c r="E199">
        <f t="shared" si="9"/>
        <v>1.95861816406</v>
      </c>
      <c r="F199">
        <f t="shared" si="10"/>
        <v>1.9563054333662662</v>
      </c>
      <c r="G199">
        <f t="shared" si="11"/>
        <v>5.3487232617385777E-6</v>
      </c>
    </row>
    <row r="200" spans="1:7">
      <c r="A200">
        <v>3.2</v>
      </c>
      <c r="B200">
        <v>1.98059082031</v>
      </c>
      <c r="D200">
        <f t="shared" ref="D200:D263" si="12">(A210-$A$17)*60</f>
        <v>193.0000000002</v>
      </c>
      <c r="E200">
        <f t="shared" ref="E200:E263" si="13">B210</f>
        <v>1.95556640625</v>
      </c>
      <c r="F200">
        <f t="shared" ref="F200:F263" si="14">$J$9*EXP(-$J$10*D200)+$J$11</f>
        <v>1.9549001739847716</v>
      </c>
      <c r="G200">
        <f t="shared" ref="G200:G263" si="15">(E200-F200)^2</f>
        <v>4.438654312314173E-7</v>
      </c>
    </row>
    <row r="201" spans="1:7">
      <c r="A201">
        <v>3.2166666666700001</v>
      </c>
      <c r="B201">
        <v>1.9775390625</v>
      </c>
      <c r="D201">
        <f t="shared" si="12"/>
        <v>193.9999999998</v>
      </c>
      <c r="E201">
        <f t="shared" si="13"/>
        <v>1.9546508789099999</v>
      </c>
      <c r="F201">
        <f t="shared" si="14"/>
        <v>1.9535210873667652</v>
      </c>
      <c r="G201">
        <f t="shared" si="15"/>
        <v>1.2764289311645785E-6</v>
      </c>
    </row>
    <row r="202" spans="1:7">
      <c r="A202">
        <v>3.2333333333300001</v>
      </c>
      <c r="B202">
        <v>1.9754028320300001</v>
      </c>
      <c r="D202">
        <f t="shared" si="12"/>
        <v>195</v>
      </c>
      <c r="E202">
        <f t="shared" si="13"/>
        <v>1.9503784179699999</v>
      </c>
      <c r="F202">
        <f t="shared" si="14"/>
        <v>1.9521676860464883</v>
      </c>
      <c r="G202">
        <f t="shared" si="15"/>
        <v>3.2014802495404333E-6</v>
      </c>
    </row>
    <row r="203" spans="1:7">
      <c r="A203">
        <v>3.25</v>
      </c>
      <c r="B203">
        <v>1.9717407226599999</v>
      </c>
      <c r="D203">
        <f t="shared" si="12"/>
        <v>196.0000000002</v>
      </c>
      <c r="E203">
        <f t="shared" si="13"/>
        <v>1.94946289063</v>
      </c>
      <c r="F203">
        <f t="shared" si="14"/>
        <v>1.9508394916396234</v>
      </c>
      <c r="G203">
        <f t="shared" si="15"/>
        <v>1.8950303396962908E-6</v>
      </c>
    </row>
    <row r="204" spans="1:7">
      <c r="A204">
        <v>3.2666666666699999</v>
      </c>
      <c r="B204">
        <v>1.9705200195300001</v>
      </c>
      <c r="D204">
        <f t="shared" si="12"/>
        <v>196.9999999998</v>
      </c>
      <c r="E204">
        <f t="shared" si="13"/>
        <v>1.94641113281</v>
      </c>
      <c r="F204">
        <f t="shared" si="14"/>
        <v>1.9495360346716508</v>
      </c>
      <c r="G204">
        <f t="shared" si="15"/>
        <v>9.7650116449487574E-6</v>
      </c>
    </row>
    <row r="205" spans="1:7">
      <c r="A205">
        <v>3.2833333333299999</v>
      </c>
      <c r="B205">
        <v>1.96655273438</v>
      </c>
      <c r="D205">
        <f t="shared" si="12"/>
        <v>198.00000000000003</v>
      </c>
      <c r="E205">
        <f t="shared" si="13"/>
        <v>1.9442749023400001</v>
      </c>
      <c r="F205">
        <f t="shared" si="14"/>
        <v>1.9482568544096244</v>
      </c>
      <c r="G205">
        <f t="shared" si="15"/>
        <v>1.5855942284784942E-5</v>
      </c>
    </row>
    <row r="206" spans="1:7">
      <c r="A206">
        <v>3.3</v>
      </c>
      <c r="B206">
        <v>1.9644165039099999</v>
      </c>
      <c r="D206">
        <f t="shared" si="12"/>
        <v>199.0000000002</v>
      </c>
      <c r="E206">
        <f t="shared" si="13"/>
        <v>1.9436645507800001</v>
      </c>
      <c r="F206">
        <f t="shared" si="14"/>
        <v>1.9470014987040103</v>
      </c>
      <c r="G206">
        <f t="shared" si="15"/>
        <v>1.1135221447555855E-5</v>
      </c>
    </row>
    <row r="207" spans="1:7">
      <c r="A207">
        <v>3.3166666666700002</v>
      </c>
      <c r="B207">
        <v>1.9619750976599999</v>
      </c>
      <c r="D207">
        <f t="shared" si="12"/>
        <v>199.9999999998</v>
      </c>
      <c r="E207">
        <f t="shared" si="13"/>
        <v>1.9393920898400001</v>
      </c>
      <c r="F207">
        <f t="shared" si="14"/>
        <v>1.9457695238264552</v>
      </c>
      <c r="G207">
        <f t="shared" si="15"/>
        <v>4.0671664251592232E-5</v>
      </c>
    </row>
    <row r="208" spans="1:7">
      <c r="A208">
        <v>3.3333333333300001</v>
      </c>
      <c r="B208">
        <v>1.95983886719</v>
      </c>
      <c r="D208">
        <f t="shared" si="12"/>
        <v>201</v>
      </c>
      <c r="E208">
        <f t="shared" si="13"/>
        <v>1.9393920898400001</v>
      </c>
      <c r="F208">
        <f t="shared" si="14"/>
        <v>1.9445604943107879</v>
      </c>
      <c r="G208">
        <f t="shared" si="15"/>
        <v>2.6712404773659453E-5</v>
      </c>
    </row>
    <row r="209" spans="1:7">
      <c r="A209">
        <v>3.35</v>
      </c>
      <c r="B209">
        <v>1.95861816406</v>
      </c>
      <c r="D209">
        <f t="shared" si="12"/>
        <v>202.0000000002</v>
      </c>
      <c r="E209">
        <f t="shared" si="13"/>
        <v>1.93664550781</v>
      </c>
      <c r="F209">
        <f t="shared" si="14"/>
        <v>1.9433739828035324</v>
      </c>
      <c r="G209">
        <f t="shared" si="15"/>
        <v>4.5272375738590181E-5</v>
      </c>
    </row>
    <row r="210" spans="1:7">
      <c r="A210">
        <v>3.36666666667</v>
      </c>
      <c r="B210">
        <v>1.95556640625</v>
      </c>
      <c r="D210">
        <f t="shared" si="12"/>
        <v>202.9999999998</v>
      </c>
      <c r="E210">
        <f t="shared" si="13"/>
        <v>1.93420410156</v>
      </c>
      <c r="F210">
        <f t="shared" si="14"/>
        <v>1.9422095699105713</v>
      </c>
      <c r="G210">
        <f t="shared" si="15"/>
        <v>6.4087523511998032E-5</v>
      </c>
    </row>
    <row r="211" spans="1:7">
      <c r="A211">
        <v>3.38333333333</v>
      </c>
      <c r="B211">
        <v>1.9546508789099999</v>
      </c>
      <c r="D211">
        <f t="shared" si="12"/>
        <v>204</v>
      </c>
      <c r="E211">
        <f t="shared" si="13"/>
        <v>1.9332885742199999</v>
      </c>
      <c r="F211">
        <f t="shared" si="14"/>
        <v>1.9410668440468695</v>
      </c>
      <c r="G211">
        <f t="shared" si="15"/>
        <v>6.050148149958968E-5</v>
      </c>
    </row>
    <row r="212" spans="1:7">
      <c r="A212">
        <v>3.4</v>
      </c>
      <c r="B212">
        <v>1.9503784179699999</v>
      </c>
      <c r="D212">
        <f t="shared" si="12"/>
        <v>205.00000000020003</v>
      </c>
      <c r="E212">
        <f t="shared" si="13"/>
        <v>1.9308471679699999</v>
      </c>
      <c r="F212">
        <f t="shared" si="14"/>
        <v>1.9399454012951822</v>
      </c>
      <c r="G212">
        <f t="shared" si="15"/>
        <v>8.2777849639458436E-5</v>
      </c>
    </row>
    <row r="213" spans="1:7">
      <c r="A213">
        <v>3.4166666666699999</v>
      </c>
      <c r="B213">
        <v>1.94946289063</v>
      </c>
      <c r="D213">
        <f t="shared" si="12"/>
        <v>205.99999999980002</v>
      </c>
      <c r="E213">
        <f t="shared" si="13"/>
        <v>1.9287109375</v>
      </c>
      <c r="F213">
        <f t="shared" si="14"/>
        <v>1.9388448452611302</v>
      </c>
      <c r="G213">
        <f t="shared" si="15"/>
        <v>1.0269608651109514E-4</v>
      </c>
    </row>
    <row r="214" spans="1:7">
      <c r="A214">
        <v>3.4333333333299998</v>
      </c>
      <c r="B214">
        <v>1.94641113281</v>
      </c>
      <c r="D214">
        <f t="shared" si="12"/>
        <v>207</v>
      </c>
      <c r="E214">
        <f t="shared" si="13"/>
        <v>1.92687988281</v>
      </c>
      <c r="F214">
        <f t="shared" si="14"/>
        <v>1.9377647869311625</v>
      </c>
      <c r="G214">
        <f t="shared" si="15"/>
        <v>1.1848113772690033E-4</v>
      </c>
    </row>
    <row r="215" spans="1:7">
      <c r="A215">
        <v>3.45</v>
      </c>
      <c r="B215">
        <v>1.9442749023400001</v>
      </c>
      <c r="D215">
        <f t="shared" si="12"/>
        <v>208.0000000002</v>
      </c>
      <c r="E215">
        <f t="shared" si="13"/>
        <v>1.923828125</v>
      </c>
      <c r="F215">
        <f t="shared" si="14"/>
        <v>1.9367048445390143</v>
      </c>
      <c r="G215">
        <f t="shared" si="15"/>
        <v>1.6580990608643158E-4</v>
      </c>
    </row>
    <row r="216" spans="1:7">
      <c r="A216">
        <v>3.4666666666700001</v>
      </c>
      <c r="B216">
        <v>1.9436645507800001</v>
      </c>
      <c r="D216">
        <f t="shared" si="12"/>
        <v>208.9999999998</v>
      </c>
      <c r="E216">
        <f t="shared" si="13"/>
        <v>1.923828125</v>
      </c>
      <c r="F216">
        <f t="shared" si="14"/>
        <v>1.9356646434287292</v>
      </c>
      <c r="G216">
        <f t="shared" si="15"/>
        <v>1.4010316851364684E-4</v>
      </c>
    </row>
    <row r="217" spans="1:7">
      <c r="A217">
        <v>3.4833333333300001</v>
      </c>
      <c r="B217">
        <v>1.9393920898400001</v>
      </c>
      <c r="D217">
        <f t="shared" si="12"/>
        <v>210</v>
      </c>
      <c r="E217">
        <f t="shared" si="13"/>
        <v>1.9204711914099999</v>
      </c>
      <c r="F217">
        <f t="shared" si="14"/>
        <v>1.9346438159204118</v>
      </c>
      <c r="G217">
        <f t="shared" si="15"/>
        <v>2.0086328551312821E-4</v>
      </c>
    </row>
    <row r="218" spans="1:7">
      <c r="A218">
        <v>3.5</v>
      </c>
      <c r="B218">
        <v>1.9393920898400001</v>
      </c>
      <c r="D218">
        <f t="shared" si="12"/>
        <v>211.0000000002</v>
      </c>
      <c r="E218">
        <f t="shared" si="13"/>
        <v>1.9192504882800001</v>
      </c>
      <c r="F218">
        <f t="shared" si="14"/>
        <v>1.9336420011840088</v>
      </c>
      <c r="G218">
        <f t="shared" si="15"/>
        <v>2.0711564366624721E-4</v>
      </c>
    </row>
    <row r="219" spans="1:7">
      <c r="A219">
        <v>3.5166666666699999</v>
      </c>
      <c r="B219">
        <v>1.93664550781</v>
      </c>
      <c r="D219">
        <f t="shared" si="12"/>
        <v>211.9999999998</v>
      </c>
      <c r="E219">
        <f t="shared" si="13"/>
        <v>1.91833496094</v>
      </c>
      <c r="F219">
        <f t="shared" si="14"/>
        <v>1.9326588451098428</v>
      </c>
      <c r="G219">
        <f t="shared" si="15"/>
        <v>2.05173657711072E-4</v>
      </c>
    </row>
    <row r="220" spans="1:7">
      <c r="A220">
        <v>3.5333333333299999</v>
      </c>
      <c r="B220">
        <v>1.93420410156</v>
      </c>
      <c r="D220">
        <f t="shared" si="12"/>
        <v>213.00000000000003</v>
      </c>
      <c r="E220">
        <f t="shared" si="13"/>
        <v>1.91650390625</v>
      </c>
      <c r="F220">
        <f t="shared" si="14"/>
        <v>1.931694000181728</v>
      </c>
      <c r="G220">
        <f t="shared" si="15"/>
        <v>2.3073895365471946E-4</v>
      </c>
    </row>
    <row r="221" spans="1:7">
      <c r="A221">
        <v>3.55</v>
      </c>
      <c r="B221">
        <v>1.9332885742199999</v>
      </c>
      <c r="D221">
        <f t="shared" si="12"/>
        <v>214.0000000002</v>
      </c>
      <c r="E221">
        <f t="shared" si="13"/>
        <v>1.9140625</v>
      </c>
      <c r="F221">
        <f t="shared" si="14"/>
        <v>1.9307471253576722</v>
      </c>
      <c r="G221">
        <f t="shared" si="15"/>
        <v>2.7837672332587933E-4</v>
      </c>
    </row>
    <row r="222" spans="1:7">
      <c r="A222">
        <v>3.5666666666700002</v>
      </c>
      <c r="B222">
        <v>1.9308471679699999</v>
      </c>
      <c r="D222">
        <f t="shared" si="12"/>
        <v>214.9999999998</v>
      </c>
      <c r="E222">
        <f t="shared" si="13"/>
        <v>1.9131469726599999</v>
      </c>
      <c r="F222">
        <f t="shared" si="14"/>
        <v>1.9298178859475119</v>
      </c>
      <c r="G222">
        <f t="shared" si="15"/>
        <v>2.7791934983974496E-4</v>
      </c>
    </row>
    <row r="223" spans="1:7">
      <c r="A223">
        <v>3.5833333333300001</v>
      </c>
      <c r="B223">
        <v>1.9287109375</v>
      </c>
      <c r="D223">
        <f t="shared" si="12"/>
        <v>216</v>
      </c>
      <c r="E223">
        <f t="shared" si="13"/>
        <v>1.9100952148400001</v>
      </c>
      <c r="F223">
        <f t="shared" si="14"/>
        <v>1.9289059534929847</v>
      </c>
      <c r="G223">
        <f t="shared" si="15"/>
        <v>3.5384388867088694E-4</v>
      </c>
    </row>
    <row r="224" spans="1:7">
      <c r="A224">
        <v>3.6</v>
      </c>
      <c r="B224">
        <v>1.92687988281</v>
      </c>
      <c r="D224">
        <f t="shared" si="12"/>
        <v>217.0000000002</v>
      </c>
      <c r="E224">
        <f t="shared" si="13"/>
        <v>1.9094848632800001</v>
      </c>
      <c r="F224">
        <f t="shared" si="14"/>
        <v>1.9280110056549746</v>
      </c>
      <c r="G224">
        <f t="shared" si="15"/>
        <v>3.4321795129782653E-4</v>
      </c>
    </row>
    <row r="225" spans="1:7">
      <c r="A225">
        <v>3.61666666667</v>
      </c>
      <c r="B225">
        <v>1.923828125</v>
      </c>
      <c r="D225">
        <f t="shared" si="12"/>
        <v>217.9999999998</v>
      </c>
      <c r="E225">
        <f t="shared" si="13"/>
        <v>1.9088745117199999</v>
      </c>
      <c r="F225">
        <f t="shared" si="14"/>
        <v>1.9271327260978579</v>
      </c>
      <c r="G225">
        <f t="shared" si="15"/>
        <v>3.3336239226782122E-4</v>
      </c>
    </row>
    <row r="226" spans="1:7">
      <c r="A226">
        <v>3.63333333333</v>
      </c>
      <c r="B226">
        <v>1.923828125</v>
      </c>
      <c r="D226">
        <f t="shared" si="12"/>
        <v>219</v>
      </c>
      <c r="E226">
        <f t="shared" si="13"/>
        <v>1.90673828125</v>
      </c>
      <c r="F226">
        <f t="shared" si="14"/>
        <v>1.9262708043761516</v>
      </c>
      <c r="G226">
        <f t="shared" si="15"/>
        <v>3.8151945967364759E-4</v>
      </c>
    </row>
    <row r="227" spans="1:7">
      <c r="A227">
        <v>3.65</v>
      </c>
      <c r="B227">
        <v>1.9204711914099999</v>
      </c>
      <c r="D227">
        <f t="shared" si="12"/>
        <v>220.00000000020003</v>
      </c>
      <c r="E227">
        <f t="shared" si="13"/>
        <v>1.90612792969</v>
      </c>
      <c r="F227">
        <f t="shared" si="14"/>
        <v>1.9254249358279434</v>
      </c>
      <c r="G227">
        <f t="shared" si="15"/>
        <v>3.7237444588782462E-4</v>
      </c>
    </row>
    <row r="228" spans="1:7">
      <c r="A228">
        <v>3.6666666666699999</v>
      </c>
      <c r="B228">
        <v>1.9192504882800001</v>
      </c>
      <c r="D228">
        <f t="shared" si="12"/>
        <v>220.99999999980002</v>
      </c>
      <c r="E228">
        <f t="shared" si="13"/>
        <v>1.9027709960900001</v>
      </c>
      <c r="F228">
        <f t="shared" si="14"/>
        <v>1.924594821465579</v>
      </c>
      <c r="G228">
        <f t="shared" si="15"/>
        <v>4.7627935402376243E-4</v>
      </c>
    </row>
    <row r="229" spans="1:7">
      <c r="A229">
        <v>3.6833333333299998</v>
      </c>
      <c r="B229">
        <v>1.91833496094</v>
      </c>
      <c r="D229">
        <f t="shared" si="12"/>
        <v>222</v>
      </c>
      <c r="E229">
        <f t="shared" si="13"/>
        <v>1.9015502929699999</v>
      </c>
      <c r="F229">
        <f t="shared" si="14"/>
        <v>1.9237801678685271</v>
      </c>
      <c r="G229">
        <f t="shared" si="15"/>
        <v>4.9416733800417131E-4</v>
      </c>
    </row>
    <row r="230" spans="1:7">
      <c r="A230">
        <v>3.7</v>
      </c>
      <c r="B230">
        <v>1.91650390625</v>
      </c>
      <c r="D230">
        <f t="shared" si="12"/>
        <v>223.0000000002</v>
      </c>
      <c r="E230">
        <f t="shared" si="13"/>
        <v>1.8984985351599999</v>
      </c>
      <c r="F230">
        <f t="shared" si="14"/>
        <v>1.922980687082654</v>
      </c>
      <c r="G230">
        <f t="shared" si="15"/>
        <v>5.9937576276391721E-4</v>
      </c>
    </row>
    <row r="231" spans="1:7">
      <c r="A231">
        <v>3.7166666666700001</v>
      </c>
      <c r="B231">
        <v>1.9140625</v>
      </c>
      <c r="D231">
        <f t="shared" si="12"/>
        <v>223.9999999998</v>
      </c>
      <c r="E231">
        <f t="shared" si="13"/>
        <v>1.8978881835900001</v>
      </c>
      <c r="F231">
        <f t="shared" si="14"/>
        <v>1.9221960965169054</v>
      </c>
      <c r="G231">
        <f t="shared" si="15"/>
        <v>5.9087463086200795E-4</v>
      </c>
    </row>
    <row r="232" spans="1:7">
      <c r="A232">
        <v>3.7333333333300001</v>
      </c>
      <c r="B232">
        <v>1.9131469726599999</v>
      </c>
      <c r="D232">
        <f t="shared" si="12"/>
        <v>225</v>
      </c>
      <c r="E232">
        <f t="shared" si="13"/>
        <v>1.89758300781</v>
      </c>
      <c r="F232">
        <f t="shared" si="14"/>
        <v>1.9214261188420465</v>
      </c>
      <c r="G232">
        <f t="shared" si="15"/>
        <v>5.6849394368649775E-4</v>
      </c>
    </row>
    <row r="233" spans="1:7">
      <c r="A233">
        <v>3.75</v>
      </c>
      <c r="B233">
        <v>1.9100952148400001</v>
      </c>
      <c r="D233">
        <f t="shared" si="12"/>
        <v>226.0000000002</v>
      </c>
      <c r="E233">
        <f t="shared" si="13"/>
        <v>1.89514160156</v>
      </c>
      <c r="F233">
        <f t="shared" si="14"/>
        <v>1.9206704818954616</v>
      </c>
      <c r="G233">
        <f t="shared" si="15"/>
        <v>6.5172373118231976E-4</v>
      </c>
    </row>
    <row r="234" spans="1:7">
      <c r="A234">
        <v>3.7666666666699999</v>
      </c>
      <c r="B234">
        <v>1.9094848632800001</v>
      </c>
      <c r="D234">
        <f t="shared" si="12"/>
        <v>226.9999999998</v>
      </c>
      <c r="E234">
        <f t="shared" si="13"/>
        <v>1.89453125</v>
      </c>
      <c r="F234">
        <f t="shared" si="14"/>
        <v>1.9199289185835</v>
      </c>
      <c r="G234">
        <f t="shared" si="15"/>
        <v>6.4504156947730337E-4</v>
      </c>
    </row>
    <row r="235" spans="1:7">
      <c r="A235">
        <v>3.7833333333299999</v>
      </c>
      <c r="B235">
        <v>1.9088745117199999</v>
      </c>
      <c r="D235">
        <f t="shared" si="12"/>
        <v>228.00000000000003</v>
      </c>
      <c r="E235">
        <f t="shared" si="13"/>
        <v>1.8923950195300001</v>
      </c>
      <c r="F235">
        <f t="shared" si="14"/>
        <v>1.9192011667857711</v>
      </c>
      <c r="G235">
        <f t="shared" si="15"/>
        <v>7.1856953069808006E-4</v>
      </c>
    </row>
    <row r="236" spans="1:7">
      <c r="A236">
        <v>3.8</v>
      </c>
      <c r="B236">
        <v>1.90673828125</v>
      </c>
      <c r="D236">
        <f t="shared" si="12"/>
        <v>229.0000000002</v>
      </c>
      <c r="E236">
        <f t="shared" si="13"/>
        <v>1.8917846679699999</v>
      </c>
      <c r="F236">
        <f t="shared" si="14"/>
        <v>1.9184869692651632</v>
      </c>
      <c r="G236">
        <f t="shared" si="15"/>
        <v>7.1301289445767791E-4</v>
      </c>
    </row>
    <row r="237" spans="1:7">
      <c r="A237">
        <v>3.8166666666700002</v>
      </c>
      <c r="B237">
        <v>1.90612792969</v>
      </c>
      <c r="D237">
        <f t="shared" si="12"/>
        <v>229.9999999998</v>
      </c>
      <c r="E237">
        <f t="shared" si="13"/>
        <v>1.8893432617199999</v>
      </c>
      <c r="F237">
        <f t="shared" si="14"/>
        <v>1.9177860735755461</v>
      </c>
      <c r="G237">
        <f t="shared" si="15"/>
        <v>8.0899354624999959E-4</v>
      </c>
    </row>
    <row r="238" spans="1:7">
      <c r="A238">
        <v>3.8333333333300001</v>
      </c>
      <c r="B238">
        <v>1.9027709960900001</v>
      </c>
      <c r="D238">
        <f t="shared" si="12"/>
        <v>231</v>
      </c>
      <c r="E238">
        <f t="shared" si="13"/>
        <v>1.8881225585900001</v>
      </c>
      <c r="F238">
        <f t="shared" si="14"/>
        <v>1.9170982319713139</v>
      </c>
      <c r="G238">
        <f t="shared" si="15"/>
        <v>8.3958964790057668E-4</v>
      </c>
    </row>
    <row r="239" spans="1:7">
      <c r="A239">
        <v>3.85</v>
      </c>
      <c r="B239">
        <v>1.9015502929699999</v>
      </c>
      <c r="D239">
        <f t="shared" si="12"/>
        <v>232.0000000002</v>
      </c>
      <c r="E239">
        <f t="shared" si="13"/>
        <v>1.88720703125</v>
      </c>
      <c r="F239">
        <f t="shared" si="14"/>
        <v>1.9164232013223392</v>
      </c>
      <c r="G239">
        <f t="shared" si="15"/>
        <v>8.5358459369585062E-4</v>
      </c>
    </row>
    <row r="240" spans="1:7">
      <c r="A240">
        <v>3.86666666667</v>
      </c>
      <c r="B240">
        <v>1.8984985351599999</v>
      </c>
      <c r="D240">
        <f t="shared" si="12"/>
        <v>232.9999999998</v>
      </c>
      <c r="E240">
        <f t="shared" si="13"/>
        <v>1.88598632813</v>
      </c>
      <c r="F240">
        <f t="shared" si="14"/>
        <v>1.9157607430267363</v>
      </c>
      <c r="G240">
        <f t="shared" si="15"/>
        <v>8.8651578244299054E-4</v>
      </c>
    </row>
    <row r="241" spans="1:7">
      <c r="A241">
        <v>3.88333333333</v>
      </c>
      <c r="B241">
        <v>1.8978881835900001</v>
      </c>
      <c r="D241">
        <f t="shared" si="12"/>
        <v>234</v>
      </c>
      <c r="E241">
        <f t="shared" si="13"/>
        <v>1.88293457031</v>
      </c>
      <c r="F241">
        <f t="shared" si="14"/>
        <v>1.9151106229253652</v>
      </c>
      <c r="G241">
        <f t="shared" si="15"/>
        <v>1.035298361906747E-3</v>
      </c>
    </row>
    <row r="242" spans="1:7">
      <c r="A242">
        <v>3.9</v>
      </c>
      <c r="B242">
        <v>1.89758300781</v>
      </c>
      <c r="D242">
        <f t="shared" si="12"/>
        <v>235.0000000002</v>
      </c>
      <c r="E242">
        <f t="shared" si="13"/>
        <v>1.88232421875</v>
      </c>
      <c r="F242">
        <f t="shared" si="14"/>
        <v>1.9144726112214498</v>
      </c>
      <c r="G242">
        <f t="shared" si="15"/>
        <v>1.0335191384983732E-3</v>
      </c>
    </row>
    <row r="243" spans="1:7">
      <c r="A243">
        <v>3.9166666666699999</v>
      </c>
      <c r="B243">
        <v>1.89514160156</v>
      </c>
      <c r="D243">
        <f t="shared" si="12"/>
        <v>235.9999999998</v>
      </c>
      <c r="E243">
        <f t="shared" si="13"/>
        <v>1.8820190429699999</v>
      </c>
      <c r="F243">
        <f t="shared" si="14"/>
        <v>1.9138464823981252</v>
      </c>
      <c r="G243">
        <f t="shared" si="15"/>
        <v>1.0129859005509831E-3</v>
      </c>
    </row>
    <row r="244" spans="1:7">
      <c r="A244">
        <v>3.9333333333299998</v>
      </c>
      <c r="B244">
        <v>1.89453125</v>
      </c>
      <c r="D244">
        <f t="shared" si="12"/>
        <v>236.99999999999997</v>
      </c>
      <c r="E244">
        <f t="shared" si="13"/>
        <v>1.8807983398400001</v>
      </c>
      <c r="F244">
        <f t="shared" si="14"/>
        <v>1.9132320151376305</v>
      </c>
      <c r="G244">
        <f t="shared" si="15"/>
        <v>1.0519432933121214E-3</v>
      </c>
    </row>
    <row r="245" spans="1:7">
      <c r="A245">
        <v>3.95</v>
      </c>
      <c r="B245">
        <v>1.8923950195300001</v>
      </c>
      <c r="D245">
        <f t="shared" si="12"/>
        <v>238.00000000019998</v>
      </c>
      <c r="E245">
        <f t="shared" si="13"/>
        <v>1.8789672851599999</v>
      </c>
      <c r="F245">
        <f t="shared" si="14"/>
        <v>1.9126289922453348</v>
      </c>
      <c r="G245">
        <f t="shared" si="15"/>
        <v>1.1331105238988851E-3</v>
      </c>
    </row>
    <row r="246" spans="1:7">
      <c r="A246">
        <v>3.9666666666700001</v>
      </c>
      <c r="B246">
        <v>1.8917846679699999</v>
      </c>
      <c r="D246">
        <f t="shared" si="12"/>
        <v>238.99999999980002</v>
      </c>
      <c r="E246">
        <f t="shared" si="13"/>
        <v>1.8777465820300001</v>
      </c>
      <c r="F246">
        <f t="shared" si="14"/>
        <v>1.912037200571806</v>
      </c>
      <c r="G246">
        <f t="shared" si="15"/>
        <v>1.1758465199796446E-3</v>
      </c>
    </row>
    <row r="247" spans="1:7">
      <c r="A247">
        <v>3.9833333333300001</v>
      </c>
      <c r="B247">
        <v>1.8893432617199999</v>
      </c>
      <c r="D247">
        <f t="shared" si="12"/>
        <v>240</v>
      </c>
      <c r="E247">
        <f t="shared" si="13"/>
        <v>1.87683105469</v>
      </c>
      <c r="F247">
        <f t="shared" si="14"/>
        <v>1.9114564309364364</v>
      </c>
      <c r="G247">
        <f t="shared" si="15"/>
        <v>1.1989166802072791E-3</v>
      </c>
    </row>
    <row r="248" spans="1:7">
      <c r="A248">
        <v>4</v>
      </c>
      <c r="B248">
        <v>1.8881225585900001</v>
      </c>
      <c r="D248">
        <f t="shared" si="12"/>
        <v>241.0000000002</v>
      </c>
      <c r="E248">
        <f t="shared" si="13"/>
        <v>1.875</v>
      </c>
      <c r="F248">
        <f t="shared" si="14"/>
        <v>1.9108864780556332</v>
      </c>
      <c r="G248">
        <f t="shared" si="15"/>
        <v>1.2878393072374406E-3</v>
      </c>
    </row>
    <row r="249" spans="1:7">
      <c r="A249">
        <v>4.0166666666699999</v>
      </c>
      <c r="B249">
        <v>1.88720703125</v>
      </c>
      <c r="D249">
        <f t="shared" si="12"/>
        <v>241.9999999998</v>
      </c>
      <c r="E249">
        <f t="shared" si="13"/>
        <v>1.87438964844</v>
      </c>
      <c r="F249">
        <f t="shared" si="14"/>
        <v>1.9103271404691626</v>
      </c>
      <c r="G249">
        <f t="shared" si="15"/>
        <v>1.2915033333461277E-3</v>
      </c>
    </row>
    <row r="250" spans="1:7">
      <c r="A250">
        <v>4.0333333333299999</v>
      </c>
      <c r="B250">
        <v>1.88598632813</v>
      </c>
      <c r="D250">
        <f t="shared" si="12"/>
        <v>243</v>
      </c>
      <c r="E250">
        <f t="shared" si="13"/>
        <v>1.87194824219</v>
      </c>
      <c r="F250">
        <f t="shared" si="14"/>
        <v>1.9097782204679639</v>
      </c>
      <c r="G250">
        <f t="shared" si="15"/>
        <v>1.4311072565112175E-3</v>
      </c>
    </row>
    <row r="251" spans="1:7">
      <c r="A251">
        <v>4.05</v>
      </c>
      <c r="B251">
        <v>1.88293457031</v>
      </c>
      <c r="D251">
        <f t="shared" si="12"/>
        <v>244.00000000019998</v>
      </c>
      <c r="E251">
        <f t="shared" si="13"/>
        <v>1.8716430664099999</v>
      </c>
      <c r="F251">
        <f t="shared" si="14"/>
        <v>1.9092395240262761</v>
      </c>
      <c r="G251">
        <f t="shared" si="15"/>
        <v>1.4134936252924502E-3</v>
      </c>
    </row>
    <row r="252" spans="1:7">
      <c r="A252">
        <v>4.0666666666699998</v>
      </c>
      <c r="B252">
        <v>1.88232421875</v>
      </c>
      <c r="D252">
        <f t="shared" si="12"/>
        <v>244.99999999979997</v>
      </c>
      <c r="E252">
        <f t="shared" si="13"/>
        <v>1.8710327148400001</v>
      </c>
      <c r="F252">
        <f t="shared" si="14"/>
        <v>1.9087108607320242</v>
      </c>
      <c r="G252">
        <f t="shared" si="15"/>
        <v>1.4196426778606539E-3</v>
      </c>
    </row>
    <row r="253" spans="1:7">
      <c r="A253">
        <v>4.0833333333299997</v>
      </c>
      <c r="B253">
        <v>1.8820190429699999</v>
      </c>
      <c r="D253">
        <f t="shared" si="12"/>
        <v>245.99999999999997</v>
      </c>
      <c r="E253">
        <f t="shared" si="13"/>
        <v>1.8692016601599999</v>
      </c>
      <c r="F253">
        <f t="shared" si="14"/>
        <v>1.9081920437185893</v>
      </c>
      <c r="G253">
        <f t="shared" si="15"/>
        <v>1.5202500100459197E-3</v>
      </c>
    </row>
    <row r="254" spans="1:7">
      <c r="A254">
        <v>4.0999999999999996</v>
      </c>
      <c r="B254">
        <v>1.8807983398400001</v>
      </c>
      <c r="D254">
        <f t="shared" si="12"/>
        <v>247.00000000019998</v>
      </c>
      <c r="E254">
        <f t="shared" si="13"/>
        <v>1.8679809570300001</v>
      </c>
      <c r="F254">
        <f t="shared" si="14"/>
        <v>1.9076828896006592</v>
      </c>
      <c r="G254">
        <f t="shared" si="15"/>
        <v>1.5762434498451639E-3</v>
      </c>
    </row>
    <row r="255" spans="1:7">
      <c r="A255">
        <v>4.1166666666699996</v>
      </c>
      <c r="B255">
        <v>1.8789672851599999</v>
      </c>
      <c r="D255">
        <f t="shared" si="12"/>
        <v>247.99999999979997</v>
      </c>
      <c r="E255">
        <f t="shared" si="13"/>
        <v>1.86645507813</v>
      </c>
      <c r="F255">
        <f t="shared" si="14"/>
        <v>1.9071832184084321</v>
      </c>
      <c r="G255">
        <f t="shared" si="15"/>
        <v>1.6587814105396414E-3</v>
      </c>
    </row>
    <row r="256" spans="1:7">
      <c r="A256">
        <v>4.1333333333300004</v>
      </c>
      <c r="B256">
        <v>1.8777465820300001</v>
      </c>
      <c r="D256">
        <f t="shared" si="12"/>
        <v>248.99999999999997</v>
      </c>
      <c r="E256">
        <f t="shared" si="13"/>
        <v>1.8667602539099999</v>
      </c>
      <c r="F256">
        <f t="shared" si="14"/>
        <v>1.9066928535231269</v>
      </c>
      <c r="G256">
        <f t="shared" si="15"/>
        <v>1.5946125118623112E-3</v>
      </c>
    </row>
    <row r="257" spans="1:7">
      <c r="A257">
        <v>4.1500000000000004</v>
      </c>
      <c r="B257">
        <v>1.87683105469</v>
      </c>
      <c r="D257">
        <f t="shared" si="12"/>
        <v>250.00000000019998</v>
      </c>
      <c r="E257">
        <f t="shared" si="13"/>
        <v>1.86401367188</v>
      </c>
      <c r="F257">
        <f t="shared" si="14"/>
        <v>1.9062116216163543</v>
      </c>
      <c r="G257">
        <f t="shared" si="15"/>
        <v>1.7806669619518812E-3</v>
      </c>
    </row>
    <row r="258" spans="1:7">
      <c r="A258">
        <v>4.1666666666700003</v>
      </c>
      <c r="B258">
        <v>1.875</v>
      </c>
      <c r="D258">
        <f t="shared" si="12"/>
        <v>250.99999999979997</v>
      </c>
      <c r="E258">
        <f t="shared" si="13"/>
        <v>1.86401367188</v>
      </c>
      <c r="F258">
        <f t="shared" si="14"/>
        <v>1.9057393525879265</v>
      </c>
      <c r="G258">
        <f t="shared" si="15"/>
        <v>1.7410324305398282E-3</v>
      </c>
    </row>
    <row r="259" spans="1:7">
      <c r="A259">
        <v>4.1833333333300002</v>
      </c>
      <c r="B259">
        <v>1.87438964844</v>
      </c>
      <c r="D259">
        <f t="shared" si="12"/>
        <v>251.99999999999994</v>
      </c>
      <c r="E259">
        <f t="shared" si="13"/>
        <v>1.86157226563</v>
      </c>
      <c r="F259">
        <f t="shared" si="14"/>
        <v>1.9052758795049056</v>
      </c>
      <c r="G259">
        <f t="shared" si="15"/>
        <v>1.9100058657268433E-3</v>
      </c>
    </row>
    <row r="260" spans="1:7">
      <c r="A260">
        <v>4.2</v>
      </c>
      <c r="B260">
        <v>1.87194824219</v>
      </c>
      <c r="D260">
        <f t="shared" si="12"/>
        <v>253.00000000019995</v>
      </c>
      <c r="E260">
        <f t="shared" si="13"/>
        <v>1.8612670898400001</v>
      </c>
      <c r="F260">
        <f t="shared" si="14"/>
        <v>1.9048210385442992</v>
      </c>
      <c r="G260">
        <f t="shared" si="15"/>
        <v>1.8969464477367149E-3</v>
      </c>
    </row>
    <row r="261" spans="1:7">
      <c r="A261">
        <v>4.2166666666700001</v>
      </c>
      <c r="B261">
        <v>1.8716430664099999</v>
      </c>
      <c r="D261">
        <f t="shared" si="12"/>
        <v>253.9999999998</v>
      </c>
      <c r="E261">
        <f t="shared" si="13"/>
        <v>1.8606567382800001</v>
      </c>
      <c r="F261">
        <f t="shared" si="14"/>
        <v>1.9043746689342802</v>
      </c>
      <c r="G261">
        <f t="shared" si="15"/>
        <v>1.9112574606924427E-3</v>
      </c>
    </row>
    <row r="262" spans="1:7">
      <c r="A262">
        <v>4.2333333333300001</v>
      </c>
      <c r="B262">
        <v>1.8710327148400001</v>
      </c>
      <c r="D262">
        <f t="shared" si="12"/>
        <v>255</v>
      </c>
      <c r="E262">
        <f t="shared" si="13"/>
        <v>1.8582153320300001</v>
      </c>
      <c r="F262">
        <f t="shared" si="14"/>
        <v>1.9039366128965785</v>
      </c>
      <c r="G262">
        <f t="shared" si="15"/>
        <v>2.0904355240805427E-3</v>
      </c>
    </row>
    <row r="263" spans="1:7">
      <c r="A263">
        <v>4.25</v>
      </c>
      <c r="B263">
        <v>1.8692016601599999</v>
      </c>
      <c r="D263">
        <f t="shared" si="12"/>
        <v>256.00000000019998</v>
      </c>
      <c r="E263">
        <f t="shared" si="13"/>
        <v>1.8576049804699999</v>
      </c>
      <c r="F263">
        <f t="shared" si="14"/>
        <v>1.9035067155923184</v>
      </c>
      <c r="G263">
        <f t="shared" si="15"/>
        <v>2.1069692872394919E-3</v>
      </c>
    </row>
    <row r="264" spans="1:7">
      <c r="A264">
        <v>4.2666666666699999</v>
      </c>
      <c r="B264">
        <v>1.8679809570300001</v>
      </c>
      <c r="D264">
        <f t="shared" ref="D264:D298" si="16">(A274-$A$17)*60</f>
        <v>256.99999999979997</v>
      </c>
      <c r="E264">
        <f t="shared" ref="E264:E298" si="17">B274</f>
        <v>1.85607910156</v>
      </c>
      <c r="F264">
        <f t="shared" ref="F264:F298" si="18">$J$9*EXP(-$J$10*D264)+$J$11</f>
        <v>1.9030848250664634</v>
      </c>
      <c r="G264">
        <f t="shared" ref="G264:G298" si="19">(E264-F264)^2</f>
        <v>2.2095380423660829E-3</v>
      </c>
    </row>
    <row r="265" spans="1:7">
      <c r="A265">
        <v>4.2833333333299999</v>
      </c>
      <c r="B265">
        <v>1.86645507813</v>
      </c>
      <c r="D265">
        <f t="shared" si="16"/>
        <v>258</v>
      </c>
      <c r="E265">
        <f t="shared" si="17"/>
        <v>1.85607910156</v>
      </c>
      <c r="F265">
        <f t="shared" si="18"/>
        <v>1.9026707921933648</v>
      </c>
      <c r="G265">
        <f t="shared" si="19"/>
        <v>2.1707856360751701E-3</v>
      </c>
    </row>
    <row r="266" spans="1:7">
      <c r="A266">
        <v>4.3</v>
      </c>
      <c r="B266">
        <v>1.8667602539099999</v>
      </c>
      <c r="D266">
        <f t="shared" si="16"/>
        <v>259.00000000019998</v>
      </c>
      <c r="E266">
        <f t="shared" si="17"/>
        <v>1.85546875</v>
      </c>
      <c r="F266">
        <f t="shared" si="18"/>
        <v>1.9022644706255722</v>
      </c>
      <c r="G266">
        <f t="shared" si="19"/>
        <v>2.1898394688666077E-3</v>
      </c>
    </row>
    <row r="267" spans="1:7">
      <c r="A267">
        <v>4.3166666666699998</v>
      </c>
      <c r="B267">
        <v>1.86401367188</v>
      </c>
      <c r="D267">
        <f t="shared" si="16"/>
        <v>259.99999999979997</v>
      </c>
      <c r="E267">
        <f t="shared" si="17"/>
        <v>1.85424804688</v>
      </c>
      <c r="F267">
        <f t="shared" si="18"/>
        <v>1.901865716741322</v>
      </c>
      <c r="G267">
        <f t="shared" si="19"/>
        <v>2.2674424830218523E-3</v>
      </c>
    </row>
    <row r="268" spans="1:7">
      <c r="A268">
        <v>4.3333333333299997</v>
      </c>
      <c r="B268">
        <v>1.86401367188</v>
      </c>
      <c r="D268">
        <f t="shared" si="16"/>
        <v>261</v>
      </c>
      <c r="E268">
        <f t="shared" si="17"/>
        <v>1.85302734375</v>
      </c>
      <c r="F268">
        <f t="shared" si="18"/>
        <v>1.901474389593075</v>
      </c>
      <c r="G268">
        <f t="shared" si="19"/>
        <v>2.3471162509210125E-3</v>
      </c>
    </row>
    <row r="269" spans="1:7">
      <c r="A269">
        <v>4.3499999999999996</v>
      </c>
      <c r="B269">
        <v>1.86157226563</v>
      </c>
      <c r="D269">
        <f t="shared" si="16"/>
        <v>262.00000000019998</v>
      </c>
      <c r="E269">
        <f t="shared" si="17"/>
        <v>1.8508911132800001</v>
      </c>
      <c r="F269">
        <f t="shared" si="18"/>
        <v>1.9010903508591319</v>
      </c>
      <c r="G269">
        <f t="shared" si="19"/>
        <v>2.5199634535261191E-3</v>
      </c>
    </row>
    <row r="270" spans="1:7">
      <c r="A270">
        <v>4.3666666666699996</v>
      </c>
      <c r="B270">
        <v>1.8612670898400001</v>
      </c>
      <c r="D270">
        <f t="shared" si="16"/>
        <v>262.99999999979997</v>
      </c>
      <c r="E270">
        <f t="shared" si="17"/>
        <v>1.85119628906</v>
      </c>
      <c r="F270">
        <f t="shared" si="18"/>
        <v>1.9007134647940032</v>
      </c>
      <c r="G270">
        <f t="shared" si="19"/>
        <v>2.4519506926721515E-3</v>
      </c>
    </row>
    <row r="271" spans="1:7">
      <c r="A271">
        <v>4.3833333333300004</v>
      </c>
      <c r="B271">
        <v>1.8606567382800001</v>
      </c>
      <c r="D271">
        <f t="shared" si="16"/>
        <v>263.99999999999994</v>
      </c>
      <c r="E271">
        <f t="shared" si="17"/>
        <v>1.8508911132800001</v>
      </c>
      <c r="F271">
        <f t="shared" si="18"/>
        <v>1.9003435981797678</v>
      </c>
      <c r="G271">
        <f t="shared" si="19"/>
        <v>2.4455482627617547E-3</v>
      </c>
    </row>
    <row r="272" spans="1:7">
      <c r="A272">
        <v>4.4000000000000004</v>
      </c>
      <c r="B272">
        <v>1.8582153320300001</v>
      </c>
      <c r="D272">
        <f t="shared" si="16"/>
        <v>265.00000000019998</v>
      </c>
      <c r="E272">
        <f t="shared" si="17"/>
        <v>1.8496704101599999</v>
      </c>
      <c r="F272">
        <f t="shared" si="18"/>
        <v>1.8999806202803426</v>
      </c>
      <c r="G272">
        <f t="shared" si="19"/>
        <v>2.5311172423530389E-3</v>
      </c>
    </row>
    <row r="273" spans="1:7">
      <c r="A273">
        <v>4.4166666666700003</v>
      </c>
      <c r="B273">
        <v>1.8576049804699999</v>
      </c>
      <c r="D273">
        <f t="shared" si="16"/>
        <v>265.99999999979997</v>
      </c>
      <c r="E273">
        <f t="shared" si="17"/>
        <v>1.8478393554699999</v>
      </c>
      <c r="F273">
        <f t="shared" si="18"/>
        <v>1.8996244027945737</v>
      </c>
      <c r="G273">
        <f t="shared" si="19"/>
        <v>2.6816911264083464E-3</v>
      </c>
    </row>
    <row r="274" spans="1:7">
      <c r="A274">
        <v>4.4333333333300002</v>
      </c>
      <c r="B274">
        <v>1.85607910156</v>
      </c>
      <c r="D274">
        <f t="shared" si="16"/>
        <v>266.99999999999994</v>
      </c>
      <c r="E274">
        <f t="shared" si="17"/>
        <v>1.8478393554699999</v>
      </c>
      <c r="F274">
        <f t="shared" si="18"/>
        <v>1.8992748198102629</v>
      </c>
      <c r="G274">
        <f t="shared" si="19"/>
        <v>2.6456069918984696E-3</v>
      </c>
    </row>
    <row r="275" spans="1:7">
      <c r="A275">
        <v>4.45</v>
      </c>
      <c r="B275">
        <v>1.85607910156</v>
      </c>
      <c r="D275">
        <f t="shared" si="16"/>
        <v>268.00000000019998</v>
      </c>
      <c r="E275">
        <f t="shared" si="17"/>
        <v>1.845703125</v>
      </c>
      <c r="F275">
        <f t="shared" si="18"/>
        <v>1.8989317477609453</v>
      </c>
      <c r="G275">
        <f t="shared" si="19"/>
        <v>2.833286281027025E-3</v>
      </c>
    </row>
    <row r="276" spans="1:7">
      <c r="A276">
        <v>4.4666666666700001</v>
      </c>
      <c r="B276">
        <v>1.85546875</v>
      </c>
      <c r="D276">
        <f t="shared" si="16"/>
        <v>268.99999999980002</v>
      </c>
      <c r="E276">
        <f t="shared" si="17"/>
        <v>1.8460083007800001</v>
      </c>
      <c r="F276">
        <f t="shared" si="18"/>
        <v>1.8985950653815524</v>
      </c>
      <c r="G276">
        <f t="shared" si="19"/>
        <v>2.7653678112590759E-3</v>
      </c>
    </row>
    <row r="277" spans="1:7">
      <c r="A277">
        <v>4.4833333333300001</v>
      </c>
      <c r="B277">
        <v>1.85424804688</v>
      </c>
      <c r="D277">
        <f t="shared" si="16"/>
        <v>270</v>
      </c>
      <c r="E277">
        <f t="shared" si="17"/>
        <v>1.8460083007800001</v>
      </c>
      <c r="F277">
        <f t="shared" si="18"/>
        <v>1.8982646536649606</v>
      </c>
      <c r="G277">
        <f t="shared" si="19"/>
        <v>2.7307264168375139E-3</v>
      </c>
    </row>
    <row r="278" spans="1:7">
      <c r="A278">
        <v>4.5</v>
      </c>
      <c r="B278">
        <v>1.85302734375</v>
      </c>
      <c r="D278">
        <f t="shared" si="16"/>
        <v>271.00000000019998</v>
      </c>
      <c r="E278">
        <f t="shared" si="17"/>
        <v>1.84326171875</v>
      </c>
      <c r="F278">
        <f t="shared" si="18"/>
        <v>1.8979403958211378</v>
      </c>
      <c r="G278">
        <f t="shared" si="19"/>
        <v>2.9897577262497734E-3</v>
      </c>
    </row>
    <row r="279" spans="1:7">
      <c r="A279">
        <v>4.5166666666699999</v>
      </c>
      <c r="B279">
        <v>1.8508911132800001</v>
      </c>
      <c r="D279">
        <f t="shared" si="16"/>
        <v>271.99999999979997</v>
      </c>
      <c r="E279">
        <f t="shared" si="17"/>
        <v>1.84204101563</v>
      </c>
      <c r="F279">
        <f t="shared" si="18"/>
        <v>1.8976221772352393</v>
      </c>
      <c r="G279">
        <f t="shared" si="19"/>
        <v>3.0892655253877267E-3</v>
      </c>
    </row>
    <row r="280" spans="1:7">
      <c r="A280">
        <v>4.5333333333299999</v>
      </c>
      <c r="B280">
        <v>1.85119628906</v>
      </c>
      <c r="D280">
        <f t="shared" si="16"/>
        <v>273</v>
      </c>
      <c r="E280">
        <f t="shared" si="17"/>
        <v>1.84143066406</v>
      </c>
      <c r="F280">
        <f t="shared" si="18"/>
        <v>1.8973098854265391</v>
      </c>
      <c r="G280">
        <f t="shared" si="19"/>
        <v>3.1224873805306814E-3</v>
      </c>
    </row>
    <row r="281" spans="1:7">
      <c r="A281">
        <v>4.55</v>
      </c>
      <c r="B281">
        <v>1.8508911132800001</v>
      </c>
      <c r="D281">
        <f t="shared" si="16"/>
        <v>274.00000000019998</v>
      </c>
      <c r="E281">
        <f t="shared" si="17"/>
        <v>1.84143066406</v>
      </c>
      <c r="F281">
        <f t="shared" si="18"/>
        <v>1.8970034100098161</v>
      </c>
      <c r="G281">
        <f t="shared" si="19"/>
        <v>3.0883300924028009E-3</v>
      </c>
    </row>
    <row r="282" spans="1:7">
      <c r="A282">
        <v>4.5666666666699998</v>
      </c>
      <c r="B282">
        <v>1.8496704101599999</v>
      </c>
      <c r="D282">
        <f t="shared" si="16"/>
        <v>274.99999999979997</v>
      </c>
      <c r="E282">
        <f t="shared" si="17"/>
        <v>1.8405151367199999</v>
      </c>
      <c r="F282">
        <f t="shared" si="18"/>
        <v>1.8967026426557487</v>
      </c>
      <c r="G282">
        <f t="shared" si="19"/>
        <v>3.157035823279811E-3</v>
      </c>
    </row>
    <row r="283" spans="1:7">
      <c r="A283">
        <v>4.5833333333299997</v>
      </c>
      <c r="B283">
        <v>1.8478393554699999</v>
      </c>
      <c r="D283">
        <f t="shared" si="16"/>
        <v>276</v>
      </c>
      <c r="E283">
        <f t="shared" si="17"/>
        <v>1.8405151367199999</v>
      </c>
      <c r="F283">
        <f t="shared" si="18"/>
        <v>1.8964074770520973</v>
      </c>
      <c r="G283">
        <f t="shared" si="19"/>
        <v>3.123953707799007E-3</v>
      </c>
    </row>
    <row r="284" spans="1:7">
      <c r="A284">
        <v>4.5999999999999996</v>
      </c>
      <c r="B284">
        <v>1.8478393554699999</v>
      </c>
      <c r="D284">
        <f t="shared" si="16"/>
        <v>277.00000000019998</v>
      </c>
      <c r="E284">
        <f t="shared" si="17"/>
        <v>1.8392944335900001</v>
      </c>
      <c r="F284">
        <f t="shared" si="18"/>
        <v>1.8961178088672104</v>
      </c>
      <c r="G284">
        <f t="shared" si="19"/>
        <v>3.2288959778946705E-3</v>
      </c>
    </row>
    <row r="285" spans="1:7">
      <c r="A285">
        <v>4.6166666666699996</v>
      </c>
      <c r="B285">
        <v>1.845703125</v>
      </c>
      <c r="D285">
        <f t="shared" si="16"/>
        <v>277.99999999979997</v>
      </c>
      <c r="E285">
        <f t="shared" si="17"/>
        <v>1.8362426757800001</v>
      </c>
      <c r="F285">
        <f t="shared" si="18"/>
        <v>1.8958335357125882</v>
      </c>
      <c r="G285">
        <f t="shared" si="19"/>
        <v>3.551070587505329E-3</v>
      </c>
    </row>
    <row r="286" spans="1:7">
      <c r="A286">
        <v>4.6333333333300004</v>
      </c>
      <c r="B286">
        <v>1.8460083007800001</v>
      </c>
      <c r="D286">
        <f t="shared" si="16"/>
        <v>278.99999999999994</v>
      </c>
      <c r="E286">
        <f t="shared" si="17"/>
        <v>1.8362426757800001</v>
      </c>
      <c r="F286">
        <f t="shared" si="18"/>
        <v>1.8955545571061965</v>
      </c>
      <c r="G286">
        <f t="shared" si="19"/>
        <v>3.5178992664528005E-3</v>
      </c>
    </row>
    <row r="287" spans="1:7">
      <c r="A287">
        <v>4.6500000000000004</v>
      </c>
      <c r="B287">
        <v>1.8460083007800001</v>
      </c>
      <c r="D287">
        <f t="shared" si="16"/>
        <v>280.00000000019998</v>
      </c>
      <c r="E287">
        <f t="shared" si="17"/>
        <v>1.83532714844</v>
      </c>
      <c r="F287">
        <f t="shared" si="18"/>
        <v>1.8952807744379714</v>
      </c>
      <c r="G287">
        <f t="shared" si="19"/>
        <v>3.59443727030463E-3</v>
      </c>
    </row>
    <row r="288" spans="1:7">
      <c r="A288">
        <v>4.6666666666700003</v>
      </c>
      <c r="B288">
        <v>1.84326171875</v>
      </c>
      <c r="D288">
        <f t="shared" si="16"/>
        <v>280.99999999979997</v>
      </c>
      <c r="E288">
        <f t="shared" si="17"/>
        <v>1.8356323242199999</v>
      </c>
      <c r="F288">
        <f t="shared" si="18"/>
        <v>1.8950120909344397</v>
      </c>
      <c r="G288">
        <f t="shared" si="19"/>
        <v>3.5259566950612913E-3</v>
      </c>
    </row>
    <row r="289" spans="1:7">
      <c r="A289">
        <v>4.6833333333300002</v>
      </c>
      <c r="B289">
        <v>1.84204101563</v>
      </c>
      <c r="D289">
        <f t="shared" si="16"/>
        <v>281.99999999999994</v>
      </c>
      <c r="E289">
        <f t="shared" si="17"/>
        <v>1.8356323242199999</v>
      </c>
      <c r="F289">
        <f t="shared" si="18"/>
        <v>1.8947484116240403</v>
      </c>
      <c r="G289">
        <f t="shared" si="19"/>
        <v>3.4947117899621436E-3</v>
      </c>
    </row>
    <row r="290" spans="1:7">
      <c r="A290">
        <v>4.7</v>
      </c>
      <c r="B290">
        <v>1.84143066406</v>
      </c>
      <c r="D290">
        <f t="shared" si="16"/>
        <v>283.00000000019998</v>
      </c>
      <c r="E290">
        <f t="shared" si="17"/>
        <v>1.83166503906</v>
      </c>
      <c r="F290">
        <f t="shared" si="18"/>
        <v>1.8944896433045249</v>
      </c>
      <c r="G290">
        <f t="shared" si="19"/>
        <v>3.9469308984811701E-3</v>
      </c>
    </row>
    <row r="291" spans="1:7">
      <c r="A291">
        <v>4.7166666666700001</v>
      </c>
      <c r="B291">
        <v>1.84143066406</v>
      </c>
      <c r="D291">
        <f t="shared" si="16"/>
        <v>283.99999999980002</v>
      </c>
      <c r="E291">
        <f t="shared" si="17"/>
        <v>1.83166503906</v>
      </c>
      <c r="F291">
        <f t="shared" si="18"/>
        <v>1.8942356945095142</v>
      </c>
      <c r="G291">
        <f t="shared" si="19"/>
        <v>3.9150869233818249E-3</v>
      </c>
    </row>
    <row r="292" spans="1:7">
      <c r="A292">
        <v>4.7333333333300001</v>
      </c>
      <c r="B292">
        <v>1.8405151367199999</v>
      </c>
      <c r="D292">
        <f t="shared" si="16"/>
        <v>285</v>
      </c>
      <c r="E292">
        <f t="shared" si="17"/>
        <v>1.8310546875</v>
      </c>
      <c r="F292">
        <f t="shared" si="18"/>
        <v>1.8939864754757259</v>
      </c>
      <c r="G292">
        <f t="shared" si="19"/>
        <v>3.9604099378217125E-3</v>
      </c>
    </row>
    <row r="293" spans="1:7">
      <c r="A293">
        <v>4.75</v>
      </c>
      <c r="B293">
        <v>1.8405151367199999</v>
      </c>
      <c r="D293">
        <f t="shared" si="16"/>
        <v>286.00000000019998</v>
      </c>
      <c r="E293">
        <f t="shared" si="17"/>
        <v>1.83044433594</v>
      </c>
      <c r="F293">
        <f t="shared" si="18"/>
        <v>1.8937418981121583</v>
      </c>
      <c r="G293">
        <f t="shared" si="19"/>
        <v>4.0065813769382475E-3</v>
      </c>
    </row>
    <row r="294" spans="1:7">
      <c r="A294">
        <v>4.7666666666699999</v>
      </c>
      <c r="B294">
        <v>1.8392944335900001</v>
      </c>
      <c r="D294">
        <f t="shared" si="16"/>
        <v>286.99999999979997</v>
      </c>
      <c r="E294">
        <f t="shared" si="17"/>
        <v>1.8301391601599999</v>
      </c>
      <c r="F294">
        <f t="shared" si="18"/>
        <v>1.8935018759684852</v>
      </c>
      <c r="G294">
        <f t="shared" si="19"/>
        <v>4.014833754626872E-3</v>
      </c>
    </row>
    <row r="295" spans="1:7">
      <c r="A295">
        <v>4.7833333333299999</v>
      </c>
      <c r="B295">
        <v>1.8362426757800001</v>
      </c>
      <c r="D295">
        <f t="shared" si="16"/>
        <v>288</v>
      </c>
      <c r="E295">
        <f t="shared" si="17"/>
        <v>1.8301391601599999</v>
      </c>
      <c r="F295">
        <f t="shared" si="18"/>
        <v>1.8932663242040773</v>
      </c>
      <c r="G295">
        <f t="shared" si="19"/>
        <v>3.9850388402478546E-3</v>
      </c>
    </row>
    <row r="296" spans="1:7">
      <c r="A296">
        <v>4.8</v>
      </c>
      <c r="B296">
        <v>1.8362426757800001</v>
      </c>
      <c r="D296">
        <f t="shared" si="16"/>
        <v>289.00000000019998</v>
      </c>
      <c r="E296">
        <f t="shared" si="17"/>
        <v>1.8295288085900001</v>
      </c>
      <c r="F296">
        <f t="shared" si="18"/>
        <v>1.8930351595588781</v>
      </c>
      <c r="G296">
        <f t="shared" si="19"/>
        <v>4.0330566133823147E-3</v>
      </c>
    </row>
    <row r="297" spans="1:7">
      <c r="A297">
        <v>4.8166666666699998</v>
      </c>
      <c r="B297">
        <v>1.83532714844</v>
      </c>
      <c r="D297">
        <f t="shared" si="16"/>
        <v>289.99999999979997</v>
      </c>
      <c r="E297">
        <f t="shared" si="17"/>
        <v>1.8276977539099999</v>
      </c>
      <c r="F297">
        <f t="shared" si="18"/>
        <v>1.8928083003235308</v>
      </c>
      <c r="G297">
        <f t="shared" si="19"/>
        <v>4.2393832542685569E-3</v>
      </c>
    </row>
    <row r="298" spans="1:7">
      <c r="A298">
        <v>4.8333333333299997</v>
      </c>
      <c r="B298">
        <v>1.8356323242199999</v>
      </c>
      <c r="D298">
        <f t="shared" si="16"/>
        <v>291</v>
      </c>
      <c r="E298">
        <f t="shared" si="17"/>
        <v>1.8264770507800001</v>
      </c>
      <c r="F298">
        <f t="shared" si="18"/>
        <v>1.8925856663100997</v>
      </c>
      <c r="G298">
        <f t="shared" si="19"/>
        <v>4.3703490473065276E-3</v>
      </c>
    </row>
    <row r="299" spans="1:7">
      <c r="A299">
        <v>4.8499999999999996</v>
      </c>
      <c r="B299">
        <v>1.8356323242199999</v>
      </c>
    </row>
    <row r="300" spans="1:7">
      <c r="A300">
        <v>4.8666666666699996</v>
      </c>
      <c r="B300">
        <v>1.83166503906</v>
      </c>
    </row>
    <row r="301" spans="1:7">
      <c r="A301">
        <v>4.8833333333300004</v>
      </c>
      <c r="B301">
        <v>1.83166503906</v>
      </c>
    </row>
    <row r="302" spans="1:7">
      <c r="A302">
        <v>4.9000000000000004</v>
      </c>
      <c r="B302">
        <v>1.8310546875</v>
      </c>
    </row>
    <row r="303" spans="1:7">
      <c r="A303">
        <v>4.9166666666700003</v>
      </c>
      <c r="B303">
        <v>1.83044433594</v>
      </c>
    </row>
    <row r="304" spans="1:7">
      <c r="A304">
        <v>4.9333333333300002</v>
      </c>
      <c r="B304">
        <v>1.8301391601599999</v>
      </c>
    </row>
    <row r="305" spans="1:2">
      <c r="A305">
        <v>4.95</v>
      </c>
      <c r="B305">
        <v>1.8301391601599999</v>
      </c>
    </row>
    <row r="306" spans="1:2">
      <c r="A306">
        <v>4.9666666666700001</v>
      </c>
      <c r="B306">
        <v>1.8295288085900001</v>
      </c>
    </row>
    <row r="307" spans="1:2">
      <c r="A307">
        <v>4.9833333333300001</v>
      </c>
      <c r="B307">
        <v>1.8276977539099999</v>
      </c>
    </row>
    <row r="308" spans="1:2">
      <c r="A308">
        <v>5</v>
      </c>
      <c r="B308">
        <v>1.8264770507800001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308"/>
  <sheetViews>
    <sheetView topLeftCell="A10" workbookViewId="0">
      <selection activeCell="H8" sqref="H8"/>
    </sheetView>
  </sheetViews>
  <sheetFormatPr defaultRowHeight="15"/>
  <cols>
    <col min="1" max="1" width="10.85546875" customWidth="1"/>
    <col min="2" max="2" width="12" bestFit="1" customWidth="1"/>
  </cols>
  <sheetData>
    <row r="1" spans="1:11">
      <c r="A1" t="s">
        <v>129</v>
      </c>
    </row>
    <row r="2" spans="1:11">
      <c r="A2" t="s">
        <v>142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0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6.1642456054699997</v>
      </c>
      <c r="D8">
        <f>(A19-$A$19)*60</f>
        <v>0</v>
      </c>
      <c r="E8">
        <f>B19</f>
        <v>6.1660766601599999</v>
      </c>
      <c r="F8">
        <f>$J$10*EXP(-$J$11*D8)+$J$12</f>
        <v>4.3606845499870266</v>
      </c>
      <c r="G8">
        <f>(E8-F8)^2</f>
        <v>3.2594406714748212</v>
      </c>
      <c r="H8">
        <f>SUM(G8:G5000)</f>
        <v>8.5870946911035713</v>
      </c>
      <c r="K8" t="s">
        <v>21</v>
      </c>
    </row>
    <row r="9" spans="1:11">
      <c r="A9">
        <v>1.6666666666700001E-2</v>
      </c>
      <c r="B9">
        <v>6.1636352539099999</v>
      </c>
      <c r="D9">
        <f t="shared" ref="D9:D72" si="0">(A20-$A$19)*60</f>
        <v>1.0000000000200004</v>
      </c>
      <c r="E9">
        <f t="shared" ref="E9:E72" si="1">B20</f>
        <v>6.1630249023400001</v>
      </c>
      <c r="F9">
        <f t="shared" ref="F9:F72" si="2">$J$10*EXP(-$J$11*D9)+$J$12</f>
        <v>4.2970527110764518</v>
      </c>
      <c r="G9">
        <f t="shared" ref="G9:G72" si="3">(E9-F9)^2</f>
        <v>3.4818522185688883</v>
      </c>
      <c r="I9" t="s">
        <v>22</v>
      </c>
    </row>
    <row r="10" spans="1:11">
      <c r="A10">
        <v>3.3333333333299998E-2</v>
      </c>
      <c r="B10">
        <v>6.1642456054699997</v>
      </c>
      <c r="D10">
        <f t="shared" si="0"/>
        <v>2.0000000000399991</v>
      </c>
      <c r="E10">
        <f t="shared" si="1"/>
        <v>4.3957519531299996</v>
      </c>
      <c r="F10">
        <f t="shared" si="2"/>
        <v>4.2346572162396452</v>
      </c>
      <c r="G10">
        <f t="shared" si="3"/>
        <v>2.5951514253772498E-2</v>
      </c>
      <c r="I10" t="s">
        <v>15</v>
      </c>
      <c r="J10">
        <v>3.2749871245797526</v>
      </c>
      <c r="K10">
        <v>4</v>
      </c>
    </row>
    <row r="11" spans="1:11">
      <c r="A11">
        <v>0.05</v>
      </c>
      <c r="B11">
        <v>6.1624145507800003</v>
      </c>
      <c r="D11">
        <f t="shared" si="0"/>
        <v>2.9999999999999991</v>
      </c>
      <c r="E11">
        <f t="shared" si="1"/>
        <v>4.1366577148400001</v>
      </c>
      <c r="F11">
        <f t="shared" si="2"/>
        <v>4.1734740437531483</v>
      </c>
      <c r="G11">
        <f t="shared" si="3"/>
        <v>1.3554420746411146E-3</v>
      </c>
      <c r="I11" t="s">
        <v>16</v>
      </c>
      <c r="J11">
        <v>1.9620882242018526E-2</v>
      </c>
      <c r="K11">
        <v>0.3</v>
      </c>
    </row>
    <row r="12" spans="1:11">
      <c r="A12">
        <v>6.66666666667E-2</v>
      </c>
      <c r="B12">
        <v>6.1660766601599999</v>
      </c>
      <c r="D12">
        <f t="shared" si="0"/>
        <v>4.00000000002</v>
      </c>
      <c r="E12">
        <f t="shared" si="1"/>
        <v>3.9804077148400001</v>
      </c>
      <c r="F12">
        <f t="shared" si="2"/>
        <v>4.1134796386161705</v>
      </c>
      <c r="G12">
        <f t="shared" si="3"/>
        <v>1.77081368974909E-2</v>
      </c>
      <c r="I12" t="s">
        <v>17</v>
      </c>
      <c r="J12">
        <v>1.0856974254072738</v>
      </c>
      <c r="K12">
        <v>0.7</v>
      </c>
    </row>
    <row r="13" spans="1:11">
      <c r="A13">
        <v>8.3333333333299994E-2</v>
      </c>
      <c r="B13">
        <v>6.1648559570300003</v>
      </c>
      <c r="D13">
        <f t="shared" si="0"/>
        <v>5.00000000004</v>
      </c>
      <c r="E13">
        <f t="shared" si="1"/>
        <v>3.8650512695299999</v>
      </c>
      <c r="F13">
        <f t="shared" si="2"/>
        <v>4.0546509035041405</v>
      </c>
      <c r="G13">
        <f t="shared" si="3"/>
        <v>3.5948021203128087E-2</v>
      </c>
    </row>
    <row r="14" spans="1:11">
      <c r="A14">
        <v>0.1</v>
      </c>
      <c r="B14">
        <v>6.1648559570300003</v>
      </c>
      <c r="D14">
        <f t="shared" si="0"/>
        <v>5.9999999999999982</v>
      </c>
      <c r="E14">
        <f t="shared" si="1"/>
        <v>3.7747192382799999</v>
      </c>
      <c r="F14">
        <f t="shared" si="2"/>
        <v>3.996965189865108</v>
      </c>
      <c r="G14">
        <f t="shared" si="3"/>
        <v>4.9393262995970202E-2</v>
      </c>
    </row>
    <row r="15" spans="1:11">
      <c r="A15">
        <v>0.116666666667</v>
      </c>
      <c r="B15">
        <v>6.1654663085900001</v>
      </c>
      <c r="D15">
        <f t="shared" si="0"/>
        <v>7.0000000000199991</v>
      </c>
      <c r="E15">
        <f t="shared" si="1"/>
        <v>3.6947631835900001</v>
      </c>
      <c r="F15">
        <f t="shared" si="2"/>
        <v>3.940400289190177</v>
      </c>
      <c r="G15">
        <f t="shared" si="3"/>
        <v>6.0337587647632474E-2</v>
      </c>
    </row>
    <row r="16" spans="1:11">
      <c r="A16">
        <v>0.13333333333299999</v>
      </c>
      <c r="B16">
        <v>6.1660766601599999</v>
      </c>
      <c r="D16">
        <f t="shared" si="0"/>
        <v>8.00000000004</v>
      </c>
      <c r="E16">
        <f t="shared" si="1"/>
        <v>3.623046875</v>
      </c>
      <c r="F16">
        <f t="shared" si="2"/>
        <v>3.8849344244841904</v>
      </c>
      <c r="G16">
        <f t="shared" si="3"/>
        <v>6.8585088574834252E-2</v>
      </c>
    </row>
    <row r="17" spans="1:7">
      <c r="A17">
        <v>0.15</v>
      </c>
      <c r="B17">
        <v>6.1642456054699997</v>
      </c>
      <c r="D17">
        <f t="shared" si="0"/>
        <v>9.0000000000000018</v>
      </c>
      <c r="E17">
        <f t="shared" si="1"/>
        <v>3.5601806640600002</v>
      </c>
      <c r="F17">
        <f t="shared" si="2"/>
        <v>3.8305462418710885</v>
      </c>
      <c r="G17">
        <f t="shared" si="3"/>
        <v>7.3097545665123623E-2</v>
      </c>
    </row>
    <row r="18" spans="1:7">
      <c r="A18">
        <v>0.166666666667</v>
      </c>
      <c r="B18">
        <v>6.1654663085900001</v>
      </c>
      <c r="D18">
        <f t="shared" si="0"/>
        <v>10.000000000019998</v>
      </c>
      <c r="E18">
        <f t="shared" si="1"/>
        <v>3.5000610351599999</v>
      </c>
      <c r="F18">
        <f t="shared" si="2"/>
        <v>3.7772148023633623</v>
      </c>
      <c r="G18">
        <f t="shared" si="3"/>
        <v>7.6814210675015593E-2</v>
      </c>
    </row>
    <row r="19" spans="1:7">
      <c r="A19">
        <v>0.183333333333</v>
      </c>
      <c r="B19">
        <v>6.1660766601599999</v>
      </c>
      <c r="D19">
        <f t="shared" si="0"/>
        <v>11.000000000039998</v>
      </c>
      <c r="E19">
        <f t="shared" si="1"/>
        <v>3.4481811523400001</v>
      </c>
      <c r="F19">
        <f t="shared" si="2"/>
        <v>3.7249195738203005</v>
      </c>
      <c r="G19">
        <f t="shared" si="3"/>
        <v>7.6584153923408366E-2</v>
      </c>
    </row>
    <row r="20" spans="1:7">
      <c r="A20">
        <v>0.2</v>
      </c>
      <c r="B20">
        <v>6.1630249023400001</v>
      </c>
      <c r="D20">
        <f t="shared" si="0"/>
        <v>12</v>
      </c>
      <c r="E20">
        <f t="shared" si="1"/>
        <v>3.3993530273400001</v>
      </c>
      <c r="F20">
        <f t="shared" si="2"/>
        <v>3.6736404230332234</v>
      </c>
      <c r="G20">
        <f t="shared" si="3"/>
        <v>7.5233575436170819E-2</v>
      </c>
    </row>
    <row r="21" spans="1:7">
      <c r="A21">
        <v>0.21666666666699999</v>
      </c>
      <c r="B21">
        <v>4.3957519531299996</v>
      </c>
      <c r="D21">
        <f t="shared" si="0"/>
        <v>13.000000000020002</v>
      </c>
      <c r="E21">
        <f t="shared" si="1"/>
        <v>3.3538818359399998</v>
      </c>
      <c r="F21">
        <f t="shared" si="2"/>
        <v>3.6233576079654188</v>
      </c>
      <c r="G21">
        <f t="shared" si="3"/>
        <v>7.2617191708695628E-2</v>
      </c>
    </row>
    <row r="22" spans="1:7">
      <c r="A22">
        <v>0.23333333333299999</v>
      </c>
      <c r="B22">
        <v>4.1366577148400001</v>
      </c>
      <c r="D22">
        <f t="shared" si="0"/>
        <v>14.000000000039998</v>
      </c>
      <c r="E22">
        <f t="shared" si="1"/>
        <v>3.3102416992200001</v>
      </c>
      <c r="F22">
        <f t="shared" si="2"/>
        <v>3.5740517701700902</v>
      </c>
      <c r="G22">
        <f t="shared" si="3"/>
        <v>6.9595753534691579E-2</v>
      </c>
    </row>
    <row r="23" spans="1:7">
      <c r="A23">
        <v>0.25</v>
      </c>
      <c r="B23">
        <v>3.9804077148400001</v>
      </c>
      <c r="D23">
        <f t="shared" si="0"/>
        <v>15</v>
      </c>
      <c r="E23">
        <f t="shared" si="1"/>
        <v>3.2669067382799999</v>
      </c>
      <c r="F23">
        <f t="shared" si="2"/>
        <v>3.5257039273280251</v>
      </c>
      <c r="G23">
        <f t="shared" si="3"/>
        <v>6.6975985059159276E-2</v>
      </c>
    </row>
    <row r="24" spans="1:7">
      <c r="A24">
        <v>0.26666666666700001</v>
      </c>
      <c r="B24">
        <v>3.8650512695299999</v>
      </c>
      <c r="D24">
        <f t="shared" si="0"/>
        <v>16.000000000020002</v>
      </c>
      <c r="E24">
        <f t="shared" si="1"/>
        <v>3.2284545898400001</v>
      </c>
      <c r="F24">
        <f t="shared" si="2"/>
        <v>3.4782954659311276</v>
      </c>
      <c r="G24">
        <f t="shared" si="3"/>
        <v>6.2420463365982115E-2</v>
      </c>
    </row>
    <row r="25" spans="1:7">
      <c r="A25">
        <v>0.28333333333299998</v>
      </c>
      <c r="B25">
        <v>3.7747192382799999</v>
      </c>
      <c r="D25">
        <f t="shared" si="0"/>
        <v>17.00000000004</v>
      </c>
      <c r="E25">
        <f t="shared" si="1"/>
        <v>3.18969726563</v>
      </c>
      <c r="F25">
        <f t="shared" si="2"/>
        <v>3.4318081341337825</v>
      </c>
      <c r="G25">
        <f t="shared" si="3"/>
        <v>5.8617672647655855E-2</v>
      </c>
    </row>
    <row r="26" spans="1:7">
      <c r="A26">
        <v>0.3</v>
      </c>
      <c r="B26">
        <v>3.6947631835900001</v>
      </c>
      <c r="D26">
        <f t="shared" si="0"/>
        <v>18</v>
      </c>
      <c r="E26">
        <f t="shared" si="1"/>
        <v>3.1533813476599999</v>
      </c>
      <c r="F26">
        <f t="shared" si="2"/>
        <v>3.3862240347171024</v>
      </c>
      <c r="G26">
        <f t="shared" si="3"/>
        <v>5.4215716915971789E-2</v>
      </c>
    </row>
    <row r="27" spans="1:7">
      <c r="A27">
        <v>0.316666666667</v>
      </c>
      <c r="B27">
        <v>3.623046875</v>
      </c>
      <c r="D27">
        <f t="shared" si="0"/>
        <v>19.000000000019998</v>
      </c>
      <c r="E27">
        <f t="shared" si="1"/>
        <v>3.1192016601599999</v>
      </c>
      <c r="F27">
        <f t="shared" si="2"/>
        <v>3.3415256181906932</v>
      </c>
      <c r="G27">
        <f t="shared" si="3"/>
        <v>4.9427942314433461E-2</v>
      </c>
    </row>
    <row r="28" spans="1:7">
      <c r="A28">
        <v>0.33333333333300003</v>
      </c>
      <c r="B28">
        <v>3.5601806640600002</v>
      </c>
      <c r="D28">
        <f t="shared" si="0"/>
        <v>20.00000000004</v>
      </c>
      <c r="E28">
        <f t="shared" si="1"/>
        <v>3.08349609375</v>
      </c>
      <c r="F28">
        <f t="shared" si="2"/>
        <v>3.2976956760526619</v>
      </c>
      <c r="G28">
        <f t="shared" si="3"/>
        <v>4.5881461058634825E-2</v>
      </c>
    </row>
    <row r="29" spans="1:7">
      <c r="A29">
        <v>0.35</v>
      </c>
      <c r="B29">
        <v>3.5000610351599999</v>
      </c>
      <c r="D29">
        <f t="shared" si="0"/>
        <v>21.000000000000004</v>
      </c>
      <c r="E29">
        <f t="shared" si="1"/>
        <v>3.0499267578100002</v>
      </c>
      <c r="F29">
        <f t="shared" si="2"/>
        <v>3.2547173341560542</v>
      </c>
      <c r="G29">
        <f t="shared" si="3"/>
        <v>4.1939180160148984E-2</v>
      </c>
    </row>
    <row r="30" spans="1:7">
      <c r="A30">
        <v>0.36666666666699999</v>
      </c>
      <c r="B30">
        <v>3.4481811523400001</v>
      </c>
      <c r="D30">
        <f t="shared" si="0"/>
        <v>22.000000000020002</v>
      </c>
      <c r="E30">
        <f t="shared" si="1"/>
        <v>3.017578125</v>
      </c>
      <c r="F30">
        <f t="shared" si="2"/>
        <v>3.2125740462049475</v>
      </c>
      <c r="G30">
        <f t="shared" si="3"/>
        <v>3.8023409286566077E-2</v>
      </c>
    </row>
    <row r="31" spans="1:7">
      <c r="A31">
        <v>0.38333333333300001</v>
      </c>
      <c r="B31">
        <v>3.3993530273400001</v>
      </c>
      <c r="D31">
        <f t="shared" si="0"/>
        <v>23.000000000040004</v>
      </c>
      <c r="E31">
        <f t="shared" si="1"/>
        <v>2.9864501953100002</v>
      </c>
      <c r="F31">
        <f t="shared" si="2"/>
        <v>3.1712495873997444</v>
      </c>
      <c r="G31">
        <f t="shared" si="3"/>
        <v>3.4150815316738997E-2</v>
      </c>
    </row>
    <row r="32" spans="1:7">
      <c r="A32">
        <v>0.4</v>
      </c>
      <c r="B32">
        <v>3.3538818359399998</v>
      </c>
      <c r="D32">
        <f t="shared" si="0"/>
        <v>23.999999999999996</v>
      </c>
      <c r="E32">
        <f t="shared" si="1"/>
        <v>2.9559326171899998</v>
      </c>
      <c r="F32">
        <f t="shared" si="2"/>
        <v>3.1307280481828075</v>
      </c>
      <c r="G32">
        <f t="shared" si="3"/>
        <v>3.05534426959614E-2</v>
      </c>
    </row>
    <row r="33" spans="1:7">
      <c r="A33">
        <v>0.41666666666699997</v>
      </c>
      <c r="B33">
        <v>3.3102416992200001</v>
      </c>
      <c r="D33">
        <f t="shared" si="0"/>
        <v>25.000000000019998</v>
      </c>
      <c r="E33">
        <f t="shared" si="1"/>
        <v>2.9248046875</v>
      </c>
      <c r="F33">
        <f t="shared" si="2"/>
        <v>3.0909938281063418</v>
      </c>
      <c r="G33">
        <f t="shared" si="3"/>
        <v>2.7618830455474454E-2</v>
      </c>
    </row>
    <row r="34" spans="1:7">
      <c r="A34">
        <v>0.433333333333</v>
      </c>
      <c r="B34">
        <v>3.2669067382799999</v>
      </c>
      <c r="D34">
        <f t="shared" si="0"/>
        <v>26.00000000004</v>
      </c>
      <c r="E34">
        <f t="shared" si="1"/>
        <v>2.8958129882799999</v>
      </c>
      <c r="F34">
        <f t="shared" si="2"/>
        <v>3.0520316298409433</v>
      </c>
      <c r="G34">
        <f t="shared" si="3"/>
        <v>2.4404263971146527E-2</v>
      </c>
    </row>
    <row r="35" spans="1:7">
      <c r="A35">
        <v>0.45</v>
      </c>
      <c r="B35">
        <v>3.2284545898400001</v>
      </c>
      <c r="D35">
        <f t="shared" si="0"/>
        <v>27</v>
      </c>
      <c r="E35">
        <f t="shared" si="1"/>
        <v>2.8668212890600002</v>
      </c>
      <c r="F35">
        <f t="shared" si="2"/>
        <v>3.0138264532787611</v>
      </c>
      <c r="G35">
        <f t="shared" si="3"/>
        <v>2.1610518306984849E-2</v>
      </c>
    </row>
    <row r="36" spans="1:7">
      <c r="A36">
        <v>0.46666666666700002</v>
      </c>
      <c r="B36">
        <v>3.18969726563</v>
      </c>
      <c r="D36">
        <f t="shared" si="0"/>
        <v>28.000000000020002</v>
      </c>
      <c r="E36">
        <f t="shared" si="1"/>
        <v>2.84057617188</v>
      </c>
      <c r="F36">
        <f t="shared" si="2"/>
        <v>2.9763635897519114</v>
      </c>
      <c r="G36">
        <f t="shared" si="3"/>
        <v>1.8438222852321082E-2</v>
      </c>
    </row>
    <row r="37" spans="1:7">
      <c r="A37">
        <v>0.48333333333299999</v>
      </c>
      <c r="B37">
        <v>3.1533813476599999</v>
      </c>
      <c r="D37">
        <f t="shared" si="0"/>
        <v>29.00000000004</v>
      </c>
      <c r="E37">
        <f t="shared" si="1"/>
        <v>2.8115844726599999</v>
      </c>
      <c r="F37">
        <f t="shared" si="2"/>
        <v>2.9396286163835237</v>
      </c>
      <c r="G37">
        <f t="shared" si="3"/>
        <v>1.6395302741890418E-2</v>
      </c>
    </row>
    <row r="38" spans="1:7">
      <c r="A38">
        <v>0.5</v>
      </c>
      <c r="B38">
        <v>3.1192016601599999</v>
      </c>
      <c r="D38">
        <f t="shared" si="0"/>
        <v>29.999999999999996</v>
      </c>
      <c r="E38">
        <f t="shared" si="1"/>
        <v>2.78442382813</v>
      </c>
      <c r="F38">
        <f t="shared" si="2"/>
        <v>2.9036073905279807</v>
      </c>
      <c r="G38">
        <f t="shared" si="3"/>
        <v>1.4204721545873352E-2</v>
      </c>
    </row>
    <row r="39" spans="1:7">
      <c r="A39">
        <v>0.51666666666700001</v>
      </c>
      <c r="B39">
        <v>3.08349609375</v>
      </c>
      <c r="D39">
        <f t="shared" si="0"/>
        <v>31.000000000019995</v>
      </c>
      <c r="E39">
        <f t="shared" si="1"/>
        <v>2.75756835938</v>
      </c>
      <c r="F39">
        <f t="shared" si="2"/>
        <v>2.8682860443198388</v>
      </c>
      <c r="G39">
        <f t="shared" si="3"/>
        <v>1.2258405758437408E-2</v>
      </c>
    </row>
    <row r="40" spans="1:7">
      <c r="A40">
        <v>0.53333333333300004</v>
      </c>
      <c r="B40">
        <v>3.0499267578100002</v>
      </c>
      <c r="D40">
        <f t="shared" si="0"/>
        <v>32.000000000040004</v>
      </c>
      <c r="E40">
        <f t="shared" si="1"/>
        <v>2.7310180664099999</v>
      </c>
      <c r="F40">
        <f t="shared" si="2"/>
        <v>2.8336509793477815</v>
      </c>
      <c r="G40">
        <f t="shared" si="3"/>
        <v>1.0533514818094268E-2</v>
      </c>
    </row>
    <row r="41" spans="1:7">
      <c r="A41">
        <v>0.55000000000000004</v>
      </c>
      <c r="B41">
        <v>3.017578125</v>
      </c>
      <c r="D41">
        <f t="shared" si="0"/>
        <v>33</v>
      </c>
      <c r="E41">
        <f t="shared" si="1"/>
        <v>2.7059936523400001</v>
      </c>
      <c r="F41">
        <f t="shared" si="2"/>
        <v>2.7996888614126849</v>
      </c>
      <c r="G41">
        <f t="shared" si="3"/>
        <v>8.778792203174117E-3</v>
      </c>
    </row>
    <row r="42" spans="1:7">
      <c r="A42">
        <v>0.56666666666700005</v>
      </c>
      <c r="B42">
        <v>2.9864501953100002</v>
      </c>
      <c r="D42">
        <f t="shared" si="0"/>
        <v>34.000000000019995</v>
      </c>
      <c r="E42">
        <f t="shared" si="1"/>
        <v>2.6803588867200001</v>
      </c>
      <c r="F42">
        <f t="shared" si="2"/>
        <v>2.7663866153881314</v>
      </c>
      <c r="G42">
        <f t="shared" si="3"/>
        <v>7.4007700997976104E-3</v>
      </c>
    </row>
    <row r="43" spans="1:7">
      <c r="A43">
        <v>0.58333333333299997</v>
      </c>
      <c r="B43">
        <v>2.9559326171899998</v>
      </c>
      <c r="D43">
        <f t="shared" si="0"/>
        <v>35.000000000040004</v>
      </c>
      <c r="E43">
        <f t="shared" si="1"/>
        <v>2.65625</v>
      </c>
      <c r="F43">
        <f t="shared" si="2"/>
        <v>2.7337314201988283</v>
      </c>
      <c r="G43">
        <f t="shared" si="3"/>
        <v>6.0033704760273999E-3</v>
      </c>
    </row>
    <row r="44" spans="1:7">
      <c r="A44">
        <v>0.6</v>
      </c>
      <c r="B44">
        <v>2.9248046875</v>
      </c>
      <c r="D44">
        <f t="shared" si="0"/>
        <v>36.000000000000007</v>
      </c>
      <c r="E44">
        <f t="shared" si="1"/>
        <v>2.6321411132799999</v>
      </c>
      <c r="F44">
        <f t="shared" si="2"/>
        <v>2.7017107038783164</v>
      </c>
      <c r="G44">
        <f t="shared" si="3"/>
        <v>4.8399279360173625E-3</v>
      </c>
    </row>
    <row r="45" spans="1:7">
      <c r="A45">
        <v>0.61666666666699999</v>
      </c>
      <c r="B45">
        <v>2.8958129882799999</v>
      </c>
      <c r="D45">
        <f t="shared" si="0"/>
        <v>37.000000000020002</v>
      </c>
      <c r="E45">
        <f t="shared" si="1"/>
        <v>2.6083374023400001</v>
      </c>
      <c r="F45">
        <f t="shared" si="2"/>
        <v>2.6703121387232809</v>
      </c>
      <c r="G45">
        <f t="shared" si="3"/>
        <v>3.8408679497771454E-3</v>
      </c>
    </row>
    <row r="46" spans="1:7">
      <c r="A46">
        <v>0.63333333333300001</v>
      </c>
      <c r="B46">
        <v>2.8668212890600002</v>
      </c>
      <c r="D46">
        <f t="shared" si="0"/>
        <v>38.000000000040004</v>
      </c>
      <c r="E46">
        <f t="shared" si="1"/>
        <v>2.5836181640600002</v>
      </c>
      <c r="F46">
        <f t="shared" si="2"/>
        <v>2.6395236365590202</v>
      </c>
      <c r="G46">
        <f t="shared" si="3"/>
        <v>3.125421855338682E-3</v>
      </c>
    </row>
    <row r="47" spans="1:7">
      <c r="A47">
        <v>0.65</v>
      </c>
      <c r="B47">
        <v>2.84057617188</v>
      </c>
      <c r="D47">
        <f t="shared" si="0"/>
        <v>38.999999999999993</v>
      </c>
      <c r="E47">
        <f t="shared" si="1"/>
        <v>2.5616455078100002</v>
      </c>
      <c r="F47">
        <f t="shared" si="2"/>
        <v>2.6093333440796718</v>
      </c>
      <c r="G47">
        <f t="shared" si="3"/>
        <v>2.2741297280830012E-3</v>
      </c>
    </row>
    <row r="48" spans="1:7">
      <c r="A48">
        <v>0.66666666666700003</v>
      </c>
      <c r="B48">
        <v>2.8115844726599999</v>
      </c>
      <c r="D48">
        <f t="shared" si="0"/>
        <v>40.000000000020002</v>
      </c>
      <c r="E48">
        <f t="shared" si="1"/>
        <v>2.5381469726599999</v>
      </c>
      <c r="F48">
        <f t="shared" si="2"/>
        <v>2.5797296382795247</v>
      </c>
      <c r="G48">
        <f t="shared" si="3"/>
        <v>1.729118080025213E-3</v>
      </c>
    </row>
    <row r="49" spans="1:7">
      <c r="A49">
        <v>0.68333333333299995</v>
      </c>
      <c r="B49">
        <v>2.78442382813</v>
      </c>
      <c r="D49">
        <f t="shared" si="0"/>
        <v>41.000000000039996</v>
      </c>
      <c r="E49">
        <f t="shared" si="1"/>
        <v>2.5149536132799999</v>
      </c>
      <c r="F49">
        <f t="shared" si="2"/>
        <v>2.55070112198913</v>
      </c>
      <c r="G49">
        <f t="shared" si="3"/>
        <v>1.2778843789093342E-3</v>
      </c>
    </row>
    <row r="50" spans="1:7">
      <c r="A50">
        <v>0.7</v>
      </c>
      <c r="B50">
        <v>2.75756835938</v>
      </c>
      <c r="D50">
        <f t="shared" si="0"/>
        <v>42</v>
      </c>
      <c r="E50">
        <f t="shared" si="1"/>
        <v>2.49267578125</v>
      </c>
      <c r="F50">
        <f t="shared" si="2"/>
        <v>2.5222366194818977</v>
      </c>
      <c r="G50">
        <f t="shared" si="3"/>
        <v>8.7384315697242487E-4</v>
      </c>
    </row>
    <row r="51" spans="1:7">
      <c r="A51">
        <v>0.71666666666699996</v>
      </c>
      <c r="B51">
        <v>2.7310180664099999</v>
      </c>
      <c r="D51">
        <f t="shared" si="0"/>
        <v>43.000000000020002</v>
      </c>
      <c r="E51">
        <f t="shared" si="1"/>
        <v>2.4713134765600002</v>
      </c>
      <c r="F51">
        <f t="shared" si="2"/>
        <v>2.4943251721665702</v>
      </c>
      <c r="G51">
        <f t="shared" si="3"/>
        <v>5.2953813468943373E-4</v>
      </c>
    </row>
    <row r="52" spans="1:7">
      <c r="A52">
        <v>0.73333333333299999</v>
      </c>
      <c r="B52">
        <v>2.7059936523400001</v>
      </c>
      <c r="D52">
        <f t="shared" si="0"/>
        <v>44.000000000039996</v>
      </c>
      <c r="E52">
        <f t="shared" si="1"/>
        <v>2.4490356445299999</v>
      </c>
      <c r="F52">
        <f t="shared" si="2"/>
        <v>2.4669560343785077</v>
      </c>
      <c r="G52">
        <f t="shared" si="3"/>
        <v>3.2114037232250343E-4</v>
      </c>
    </row>
    <row r="53" spans="1:7">
      <c r="A53">
        <v>0.75</v>
      </c>
      <c r="B53">
        <v>2.6803588867200001</v>
      </c>
      <c r="D53">
        <f t="shared" si="0"/>
        <v>45</v>
      </c>
      <c r="E53">
        <f t="shared" si="1"/>
        <v>2.4264526367200001</v>
      </c>
      <c r="F53">
        <f t="shared" si="2"/>
        <v>2.4401186692374286</v>
      </c>
      <c r="G53">
        <f t="shared" si="3"/>
        <v>1.8676044476741269E-4</v>
      </c>
    </row>
    <row r="54" spans="1:7">
      <c r="A54">
        <v>0.76666666666700001</v>
      </c>
      <c r="B54">
        <v>2.65625</v>
      </c>
      <c r="D54">
        <f t="shared" si="0"/>
        <v>46.000000000019995</v>
      </c>
      <c r="E54">
        <f t="shared" si="1"/>
        <v>2.4069213867200001</v>
      </c>
      <c r="F54">
        <f t="shared" si="2"/>
        <v>2.4138027445861159</v>
      </c>
      <c r="G54">
        <f t="shared" si="3"/>
        <v>4.7353086081553343E-5</v>
      </c>
    </row>
    <row r="55" spans="1:7">
      <c r="A55">
        <v>0.78333333333300004</v>
      </c>
      <c r="B55">
        <v>2.6321411132799999</v>
      </c>
      <c r="D55">
        <f t="shared" si="0"/>
        <v>47.000000000040004</v>
      </c>
      <c r="E55">
        <f t="shared" si="1"/>
        <v>2.3855590820299999</v>
      </c>
      <c r="F55">
        <f t="shared" si="2"/>
        <v>2.387998129022288</v>
      </c>
      <c r="G55">
        <f t="shared" si="3"/>
        <v>5.9489502305898257E-6</v>
      </c>
    </row>
    <row r="56" spans="1:7">
      <c r="A56">
        <v>0.8</v>
      </c>
      <c r="B56">
        <v>2.6083374023400001</v>
      </c>
      <c r="D56">
        <f t="shared" si="0"/>
        <v>48</v>
      </c>
      <c r="E56">
        <f t="shared" si="1"/>
        <v>2.3641967773400001</v>
      </c>
      <c r="F56">
        <f t="shared" si="2"/>
        <v>2.3626948879931287</v>
      </c>
      <c r="G56">
        <f t="shared" si="3"/>
        <v>2.255671610245964E-6</v>
      </c>
    </row>
    <row r="57" spans="1:7">
      <c r="A57">
        <v>0.81666666666700005</v>
      </c>
      <c r="B57">
        <v>2.5836181640600002</v>
      </c>
      <c r="D57">
        <f t="shared" si="0"/>
        <v>49.000000000019995</v>
      </c>
      <c r="E57">
        <f t="shared" si="1"/>
        <v>2.3458862304700001</v>
      </c>
      <c r="F57">
        <f t="shared" si="2"/>
        <v>2.3378832799661495</v>
      </c>
      <c r="G57">
        <f t="shared" si="3"/>
        <v>6.4047216767082262E-5</v>
      </c>
    </row>
    <row r="58" spans="1:7">
      <c r="A58">
        <v>0.83333333333299997</v>
      </c>
      <c r="B58">
        <v>2.5616455078100002</v>
      </c>
      <c r="D58">
        <f t="shared" si="0"/>
        <v>50.000000000219991</v>
      </c>
      <c r="E58">
        <f t="shared" si="1"/>
        <v>2.3257446289099999</v>
      </c>
      <c r="F58">
        <f t="shared" si="2"/>
        <v>2.3135537526835606</v>
      </c>
      <c r="G58">
        <f t="shared" si="3"/>
        <v>1.4861746316836361E-4</v>
      </c>
    </row>
    <row r="59" spans="1:7">
      <c r="A59">
        <v>0.85</v>
      </c>
      <c r="B59">
        <v>2.5381469726599999</v>
      </c>
      <c r="D59">
        <f t="shared" si="0"/>
        <v>50.999999999820005</v>
      </c>
      <c r="E59">
        <f t="shared" si="1"/>
        <v>2.3062133789099999</v>
      </c>
      <c r="F59">
        <f t="shared" si="2"/>
        <v>2.289696939505979</v>
      </c>
      <c r="G59">
        <f t="shared" si="3"/>
        <v>2.7279277058669499E-4</v>
      </c>
    </row>
    <row r="60" spans="1:7">
      <c r="A60">
        <v>0.86666666666699999</v>
      </c>
      <c r="B60">
        <v>2.5149536132799999</v>
      </c>
      <c r="D60">
        <f t="shared" si="0"/>
        <v>52.000000000020002</v>
      </c>
      <c r="E60">
        <f t="shared" si="1"/>
        <v>2.2860717773400001</v>
      </c>
      <c r="F60">
        <f t="shared" si="2"/>
        <v>2.2663036557375662</v>
      </c>
      <c r="G60">
        <f t="shared" si="3"/>
        <v>3.9077863168861411E-4</v>
      </c>
    </row>
    <row r="61" spans="1:7">
      <c r="A61">
        <v>0.88333333333300001</v>
      </c>
      <c r="B61">
        <v>2.49267578125</v>
      </c>
      <c r="D61">
        <f t="shared" si="0"/>
        <v>53.000000000219998</v>
      </c>
      <c r="E61">
        <f t="shared" si="1"/>
        <v>2.2686767578100002</v>
      </c>
      <c r="F61">
        <f t="shared" si="2"/>
        <v>2.2433648951803842</v>
      </c>
      <c r="G61">
        <f t="shared" si="3"/>
        <v>6.4069038978055329E-4</v>
      </c>
    </row>
    <row r="62" spans="1:7">
      <c r="A62">
        <v>0.9</v>
      </c>
      <c r="B62">
        <v>2.4713134765600002</v>
      </c>
      <c r="D62">
        <f t="shared" si="0"/>
        <v>53.999999999819991</v>
      </c>
      <c r="E62">
        <f t="shared" si="1"/>
        <v>2.2491455078100002</v>
      </c>
      <c r="F62">
        <f t="shared" si="2"/>
        <v>2.2208718266229224</v>
      </c>
      <c r="G62">
        <f t="shared" si="3"/>
        <v>7.9940104786851984E-4</v>
      </c>
    </row>
    <row r="63" spans="1:7">
      <c r="A63">
        <v>0.91666666666700003</v>
      </c>
      <c r="B63">
        <v>2.4490356445299999</v>
      </c>
      <c r="D63">
        <f t="shared" si="0"/>
        <v>55.000000000020002</v>
      </c>
      <c r="E63">
        <f t="shared" si="1"/>
        <v>2.2293090820299999</v>
      </c>
      <c r="F63">
        <f t="shared" si="2"/>
        <v>2.1988157904008845</v>
      </c>
      <c r="G63">
        <f t="shared" si="3"/>
        <v>9.298408343782796E-4</v>
      </c>
    </row>
    <row r="64" spans="1:7">
      <c r="A64">
        <v>0.93333333333299995</v>
      </c>
      <c r="B64">
        <v>2.4264526367200001</v>
      </c>
      <c r="D64">
        <f t="shared" si="0"/>
        <v>56.000000000219998</v>
      </c>
      <c r="E64">
        <f t="shared" si="1"/>
        <v>2.2119140625</v>
      </c>
      <c r="F64">
        <f t="shared" si="2"/>
        <v>2.1771882951442771</v>
      </c>
      <c r="G64">
        <f t="shared" si="3"/>
        <v>1.2058789184437872E-3</v>
      </c>
    </row>
    <row r="65" spans="1:7">
      <c r="A65">
        <v>0.95</v>
      </c>
      <c r="B65">
        <v>2.4069213867200001</v>
      </c>
      <c r="D65">
        <f t="shared" si="0"/>
        <v>56.999999999819991</v>
      </c>
      <c r="E65">
        <f t="shared" si="1"/>
        <v>2.1945190429700001</v>
      </c>
      <c r="F65">
        <f t="shared" si="2"/>
        <v>2.155981014466648</v>
      </c>
      <c r="G65">
        <f t="shared" si="3"/>
        <v>1.4851796409251776E-3</v>
      </c>
    </row>
    <row r="66" spans="1:7">
      <c r="A66">
        <v>0.96666666666699996</v>
      </c>
      <c r="B66">
        <v>2.3855590820299999</v>
      </c>
      <c r="D66">
        <f t="shared" si="0"/>
        <v>58.000000000019995</v>
      </c>
      <c r="E66">
        <f t="shared" si="1"/>
        <v>2.1768188476599999</v>
      </c>
      <c r="F66">
        <f t="shared" si="2"/>
        <v>2.1351857837224859</v>
      </c>
      <c r="G66">
        <f t="shared" si="3"/>
        <v>1.7333120128251271E-3</v>
      </c>
    </row>
    <row r="67" spans="1:7">
      <c r="A67">
        <v>0.98333333333299999</v>
      </c>
      <c r="B67">
        <v>2.3641967773400001</v>
      </c>
      <c r="D67">
        <f t="shared" si="0"/>
        <v>59.000000000219998</v>
      </c>
      <c r="E67">
        <f t="shared" si="1"/>
        <v>2.1575927734399998</v>
      </c>
      <c r="F67">
        <f t="shared" si="2"/>
        <v>2.1147945969402446</v>
      </c>
      <c r="G67">
        <f t="shared" si="3"/>
        <v>1.8316839117041937E-3</v>
      </c>
    </row>
    <row r="68" spans="1:7">
      <c r="A68">
        <v>1</v>
      </c>
      <c r="B68">
        <v>2.3458862304700001</v>
      </c>
      <c r="D68">
        <f t="shared" si="0"/>
        <v>59.999999999819998</v>
      </c>
      <c r="E68">
        <f t="shared" si="1"/>
        <v>2.1414184570299999</v>
      </c>
      <c r="F68">
        <f t="shared" si="2"/>
        <v>2.0947996037008494</v>
      </c>
      <c r="G68">
        <f t="shared" si="3"/>
        <v>2.1733174857248468E-3</v>
      </c>
    </row>
    <row r="69" spans="1:7">
      <c r="A69">
        <v>1.0166666666699999</v>
      </c>
      <c r="B69">
        <v>2.3257446289099999</v>
      </c>
      <c r="D69">
        <f t="shared" si="0"/>
        <v>61.000000000019995</v>
      </c>
      <c r="E69">
        <f t="shared" si="1"/>
        <v>2.1249389648400001</v>
      </c>
      <c r="F69">
        <f t="shared" si="2"/>
        <v>2.0751931060804436</v>
      </c>
      <c r="G69">
        <f t="shared" si="3"/>
        <v>2.4746504637257445E-3</v>
      </c>
    </row>
    <row r="70" spans="1:7">
      <c r="A70">
        <v>1.0333333333300001</v>
      </c>
      <c r="B70">
        <v>2.3062133789099999</v>
      </c>
      <c r="D70">
        <f t="shared" si="0"/>
        <v>62.000000000219991</v>
      </c>
      <c r="E70">
        <f t="shared" si="1"/>
        <v>2.10815429688</v>
      </c>
      <c r="F70">
        <f t="shared" si="2"/>
        <v>2.0559675557587438</v>
      </c>
      <c r="G70">
        <f t="shared" si="3"/>
        <v>2.7234559488570139E-3</v>
      </c>
    </row>
    <row r="71" spans="1:7">
      <c r="A71">
        <v>1.05</v>
      </c>
      <c r="B71">
        <v>2.2860717773400001</v>
      </c>
      <c r="D71">
        <f t="shared" si="0"/>
        <v>62.999999999819998</v>
      </c>
      <c r="E71">
        <f t="shared" si="1"/>
        <v>2.0901489257799999</v>
      </c>
      <c r="F71">
        <f t="shared" si="2"/>
        <v>2.0371155510759733</v>
      </c>
      <c r="G71">
        <f t="shared" si="3"/>
        <v>2.8125388324976865E-3</v>
      </c>
    </row>
    <row r="72" spans="1:7">
      <c r="A72">
        <v>1.06666666667</v>
      </c>
      <c r="B72">
        <v>2.2686767578100002</v>
      </c>
      <c r="D72">
        <f t="shared" si="0"/>
        <v>64.000000000019995</v>
      </c>
      <c r="E72">
        <f t="shared" si="1"/>
        <v>2.0736694335900001</v>
      </c>
      <c r="F72">
        <f t="shared" si="2"/>
        <v>2.0186298341503806</v>
      </c>
      <c r="G72">
        <f t="shared" si="3"/>
        <v>3.0293575064737695E-3</v>
      </c>
    </row>
    <row r="73" spans="1:7">
      <c r="A73">
        <v>1.0833333333299999</v>
      </c>
      <c r="B73">
        <v>2.2491455078100002</v>
      </c>
      <c r="D73">
        <f t="shared" ref="D73:D136" si="4">(A84-$A$19)*60</f>
        <v>65.000000000219998</v>
      </c>
      <c r="E73">
        <f t="shared" ref="E73:E136" si="5">B84</f>
        <v>2.0574951171899998</v>
      </c>
      <c r="F73">
        <f t="shared" ref="F73:F136" si="6">$J$10*EXP(-$J$11*D73)+$J$12</f>
        <v>2.0005032881518847</v>
      </c>
      <c r="G73">
        <f t="shared" ref="G73:G136" si="7">(E73-F73)^2</f>
        <v>3.2480685771097352E-3</v>
      </c>
    </row>
    <row r="74" spans="1:7">
      <c r="A74">
        <v>1.1000000000000001</v>
      </c>
      <c r="B74">
        <v>2.2293090820299999</v>
      </c>
      <c r="D74">
        <f t="shared" si="4"/>
        <v>65.999999999820005</v>
      </c>
      <c r="E74">
        <f t="shared" si="5"/>
        <v>2.0419311523400001</v>
      </c>
      <c r="F74">
        <f t="shared" si="6"/>
        <v>1.9827289345272501</v>
      </c>
      <c r="G74">
        <f t="shared" si="7"/>
        <v>3.5049025939482975E-3</v>
      </c>
    </row>
    <row r="75" spans="1:7">
      <c r="A75">
        <v>1.11666666667</v>
      </c>
      <c r="B75">
        <v>2.2119140625</v>
      </c>
      <c r="D75">
        <f t="shared" si="4"/>
        <v>67.000000000019995</v>
      </c>
      <c r="E75">
        <f t="shared" si="5"/>
        <v>2.0269775390600002</v>
      </c>
      <c r="F75">
        <f t="shared" si="6"/>
        <v>1.9652999302823768</v>
      </c>
      <c r="G75">
        <f t="shared" si="7"/>
        <v>3.8041274245255675E-3</v>
      </c>
    </row>
    <row r="76" spans="1:7">
      <c r="A76">
        <v>1.13333333333</v>
      </c>
      <c r="B76">
        <v>2.1945190429700001</v>
      </c>
      <c r="D76">
        <f t="shared" si="4"/>
        <v>68.000000000219998</v>
      </c>
      <c r="E76">
        <f t="shared" si="5"/>
        <v>2.0108032226599999</v>
      </c>
      <c r="F76">
        <f t="shared" si="6"/>
        <v>1.9482095654117946</v>
      </c>
      <c r="G76">
        <f t="shared" si="7"/>
        <v>3.9179659277058061E-3</v>
      </c>
    </row>
    <row r="77" spans="1:7">
      <c r="A77">
        <v>1.1499999999999999</v>
      </c>
      <c r="B77">
        <v>2.1768188476599999</v>
      </c>
      <c r="D77">
        <f t="shared" si="4"/>
        <v>68.999999999819991</v>
      </c>
      <c r="E77">
        <f t="shared" si="5"/>
        <v>1.99584960938</v>
      </c>
      <c r="F77">
        <f t="shared" si="6"/>
        <v>1.9314512602824578</v>
      </c>
      <c r="G77">
        <f t="shared" si="7"/>
        <v>4.1471473664889099E-3</v>
      </c>
    </row>
    <row r="78" spans="1:7">
      <c r="A78">
        <v>1.1666666666700001</v>
      </c>
      <c r="B78">
        <v>2.1575927734399998</v>
      </c>
      <c r="D78">
        <f t="shared" si="4"/>
        <v>70.000000000020009</v>
      </c>
      <c r="E78">
        <f t="shared" si="5"/>
        <v>1.98059082031</v>
      </c>
      <c r="F78">
        <f t="shared" si="6"/>
        <v>1.9150185630713878</v>
      </c>
      <c r="G78">
        <f t="shared" si="7"/>
        <v>4.2997209193667242E-3</v>
      </c>
    </row>
    <row r="79" spans="1:7">
      <c r="A79">
        <v>1.18333333333</v>
      </c>
      <c r="B79">
        <v>2.1414184570299999</v>
      </c>
      <c r="D79">
        <f t="shared" si="4"/>
        <v>71.000000000219998</v>
      </c>
      <c r="E79">
        <f t="shared" si="5"/>
        <v>1.96533203125</v>
      </c>
      <c r="F79">
        <f t="shared" si="6"/>
        <v>1.898905147342111</v>
      </c>
      <c r="G79">
        <f t="shared" si="7"/>
        <v>4.4125309057121594E-3</v>
      </c>
    </row>
    <row r="80" spans="1:7">
      <c r="A80">
        <v>1.2</v>
      </c>
      <c r="B80">
        <v>2.1249389648400001</v>
      </c>
      <c r="D80">
        <f t="shared" si="4"/>
        <v>71.999999999819991</v>
      </c>
      <c r="E80">
        <f t="shared" si="5"/>
        <v>1.9497680664099999</v>
      </c>
      <c r="F80">
        <f t="shared" si="6"/>
        <v>1.8831048095780007</v>
      </c>
      <c r="G80">
        <f t="shared" si="7"/>
        <v>4.4439898114490804E-3</v>
      </c>
    </row>
    <row r="81" spans="1:7">
      <c r="A81">
        <v>1.2166666666699999</v>
      </c>
      <c r="B81">
        <v>2.10815429688</v>
      </c>
      <c r="D81">
        <f t="shared" si="4"/>
        <v>73.000000000019995</v>
      </c>
      <c r="E81">
        <f t="shared" si="5"/>
        <v>1.93725585938</v>
      </c>
      <c r="F81">
        <f t="shared" si="6"/>
        <v>1.8676114667663981</v>
      </c>
      <c r="G81">
        <f t="shared" si="7"/>
        <v>4.8503414225175255E-3</v>
      </c>
    </row>
    <row r="82" spans="1:7">
      <c r="A82">
        <v>1.2333333333300001</v>
      </c>
      <c r="B82">
        <v>2.0901489257799999</v>
      </c>
      <c r="D82">
        <f t="shared" si="4"/>
        <v>74.000000000219998</v>
      </c>
      <c r="E82">
        <f t="shared" si="5"/>
        <v>1.9223022460900001</v>
      </c>
      <c r="F82">
        <f t="shared" si="6"/>
        <v>1.8524191541135864</v>
      </c>
      <c r="G82">
        <f t="shared" si="7"/>
        <v>4.8836465441839021E-3</v>
      </c>
    </row>
    <row r="83" spans="1:7">
      <c r="A83">
        <v>1.25</v>
      </c>
      <c r="B83">
        <v>2.0736694335900001</v>
      </c>
      <c r="D83">
        <f t="shared" si="4"/>
        <v>74.999999999819991</v>
      </c>
      <c r="E83">
        <f t="shared" si="5"/>
        <v>1.90795898438</v>
      </c>
      <c r="F83">
        <f t="shared" si="6"/>
        <v>1.8375220227191393</v>
      </c>
      <c r="G83">
        <f t="shared" si="7"/>
        <v>4.9613655680135552E-3</v>
      </c>
    </row>
    <row r="84" spans="1:7">
      <c r="A84">
        <v>1.2666666666699999</v>
      </c>
      <c r="B84">
        <v>2.0574951171899998</v>
      </c>
      <c r="D84">
        <f t="shared" si="4"/>
        <v>76.000000000019995</v>
      </c>
      <c r="E84">
        <f t="shared" si="5"/>
        <v>1.89331054688</v>
      </c>
      <c r="F84">
        <f t="shared" si="6"/>
        <v>1.8229143372981402</v>
      </c>
      <c r="G84">
        <f t="shared" si="7"/>
        <v>4.955626323493125E-3</v>
      </c>
    </row>
    <row r="85" spans="1:7">
      <c r="A85">
        <v>1.2833333333300001</v>
      </c>
      <c r="B85">
        <v>2.0419311523400001</v>
      </c>
      <c r="D85">
        <f t="shared" si="4"/>
        <v>77.000000000219984</v>
      </c>
      <c r="E85">
        <f t="shared" si="5"/>
        <v>1.8801879882800001</v>
      </c>
      <c r="F85">
        <f t="shared" si="6"/>
        <v>1.8085904740267782</v>
      </c>
      <c r="G85">
        <f t="shared" si="7"/>
        <v>5.1262040472403155E-3</v>
      </c>
    </row>
    <row r="86" spans="1:7">
      <c r="A86">
        <v>1.3</v>
      </c>
      <c r="B86">
        <v>2.0269775390600002</v>
      </c>
      <c r="D86">
        <f t="shared" si="4"/>
        <v>77.999999999820005</v>
      </c>
      <c r="E86">
        <f t="shared" si="5"/>
        <v>1.86584472656</v>
      </c>
      <c r="F86">
        <f t="shared" si="6"/>
        <v>1.7945449183496383</v>
      </c>
      <c r="G86">
        <f t="shared" si="7"/>
        <v>5.0836626508343682E-3</v>
      </c>
    </row>
    <row r="87" spans="1:7">
      <c r="A87">
        <v>1.31666666667</v>
      </c>
      <c r="B87">
        <v>2.0108032226599999</v>
      </c>
      <c r="D87">
        <f t="shared" si="4"/>
        <v>79.000000000019995</v>
      </c>
      <c r="E87">
        <f t="shared" si="5"/>
        <v>1.85180664063</v>
      </c>
      <c r="F87">
        <f t="shared" si="6"/>
        <v>1.7807722628321299</v>
      </c>
      <c r="G87">
        <f t="shared" si="7"/>
        <v>5.0458828291305461E-3</v>
      </c>
    </row>
    <row r="88" spans="1:7">
      <c r="A88">
        <v>1.3333333333299999</v>
      </c>
      <c r="B88">
        <v>1.99584960938</v>
      </c>
      <c r="D88">
        <f t="shared" si="4"/>
        <v>80.000000000219998</v>
      </c>
      <c r="E88">
        <f t="shared" si="5"/>
        <v>1.8399047851599999</v>
      </c>
      <c r="F88">
        <f t="shared" si="6"/>
        <v>1.7672672051292324</v>
      </c>
      <c r="G88">
        <f t="shared" si="7"/>
        <v>5.2762180327261508E-3</v>
      </c>
    </row>
    <row r="89" spans="1:7">
      <c r="A89">
        <v>1.35</v>
      </c>
      <c r="B89">
        <v>1.98059082031</v>
      </c>
      <c r="D89">
        <f t="shared" si="4"/>
        <v>80.999999999820005</v>
      </c>
      <c r="E89">
        <f t="shared" si="5"/>
        <v>1.8252563476599999</v>
      </c>
      <c r="F89">
        <f t="shared" si="6"/>
        <v>1.7540245459181334</v>
      </c>
      <c r="G89">
        <f t="shared" si="7"/>
        <v>5.0739695793925749E-3</v>
      </c>
    </row>
    <row r="90" spans="1:7">
      <c r="A90">
        <v>1.36666666667</v>
      </c>
      <c r="B90">
        <v>1.96533203125</v>
      </c>
      <c r="D90">
        <f t="shared" si="4"/>
        <v>82.000000000019995</v>
      </c>
      <c r="E90">
        <f t="shared" si="5"/>
        <v>1.81457519531</v>
      </c>
      <c r="F90">
        <f t="shared" si="6"/>
        <v>1.7410391868734159</v>
      </c>
      <c r="G90">
        <f t="shared" si="7"/>
        <v>5.4075445367853742E-3</v>
      </c>
    </row>
    <row r="91" spans="1:7">
      <c r="A91">
        <v>1.38333333333</v>
      </c>
      <c r="B91">
        <v>1.9497680664099999</v>
      </c>
      <c r="D91">
        <f t="shared" si="4"/>
        <v>83.000000000219998</v>
      </c>
      <c r="E91">
        <f t="shared" si="5"/>
        <v>1.80053710938</v>
      </c>
      <c r="F91">
        <f t="shared" si="6"/>
        <v>1.7283061287519219</v>
      </c>
      <c r="G91">
        <f t="shared" si="7"/>
        <v>5.2173145624937927E-3</v>
      </c>
    </row>
    <row r="92" spans="1:7">
      <c r="A92">
        <v>1.4</v>
      </c>
      <c r="B92">
        <v>1.93725585938</v>
      </c>
      <c r="D92">
        <f t="shared" si="4"/>
        <v>83.999999999819991</v>
      </c>
      <c r="E92">
        <f t="shared" si="5"/>
        <v>1.7886352539099999</v>
      </c>
      <c r="F92">
        <f t="shared" si="6"/>
        <v>1.7158204694435661</v>
      </c>
      <c r="G92">
        <f t="shared" si="7"/>
        <v>5.3019928368932016E-3</v>
      </c>
    </row>
    <row r="93" spans="1:7">
      <c r="A93">
        <v>1.4166666666700001</v>
      </c>
      <c r="B93">
        <v>1.9223022460900001</v>
      </c>
      <c r="D93">
        <f t="shared" si="4"/>
        <v>85.000000000020009</v>
      </c>
      <c r="E93">
        <f t="shared" si="5"/>
        <v>1.7782592773400001</v>
      </c>
      <c r="F93">
        <f t="shared" si="6"/>
        <v>1.7035774020622707</v>
      </c>
      <c r="G93">
        <f t="shared" si="7"/>
        <v>5.5773824949983302E-3</v>
      </c>
    </row>
    <row r="94" spans="1:7">
      <c r="A94">
        <v>1.43333333333</v>
      </c>
      <c r="B94">
        <v>1.90795898438</v>
      </c>
      <c r="D94">
        <f t="shared" si="4"/>
        <v>86.000000000219998</v>
      </c>
      <c r="E94">
        <f t="shared" si="5"/>
        <v>1.7654418945300001</v>
      </c>
      <c r="F94">
        <f t="shared" si="6"/>
        <v>1.6915722131403039</v>
      </c>
      <c r="G94">
        <f t="shared" si="7"/>
        <v>5.4567298286152272E-3</v>
      </c>
    </row>
    <row r="95" spans="1:7">
      <c r="A95">
        <v>1.45</v>
      </c>
      <c r="B95">
        <v>1.89331054688</v>
      </c>
      <c r="D95">
        <f t="shared" si="4"/>
        <v>86.999999999819991</v>
      </c>
      <c r="E95">
        <f t="shared" si="5"/>
        <v>1.7529296875</v>
      </c>
      <c r="F95">
        <f t="shared" si="6"/>
        <v>1.6798002807905181</v>
      </c>
      <c r="G95">
        <f t="shared" si="7"/>
        <v>5.3479101256808121E-3</v>
      </c>
    </row>
    <row r="96" spans="1:7">
      <c r="A96">
        <v>1.4666666666699999</v>
      </c>
      <c r="B96">
        <v>1.8801879882800001</v>
      </c>
      <c r="D96">
        <f t="shared" si="4"/>
        <v>88.000000000019995</v>
      </c>
      <c r="E96">
        <f t="shared" si="5"/>
        <v>1.7416381835900001</v>
      </c>
      <c r="F96">
        <f t="shared" si="6"/>
        <v>1.6682570729064112</v>
      </c>
      <c r="G96">
        <f t="shared" si="7"/>
        <v>5.3847874051571216E-3</v>
      </c>
    </row>
    <row r="97" spans="1:7">
      <c r="A97">
        <v>1.4833333333300001</v>
      </c>
      <c r="B97">
        <v>1.86584472656</v>
      </c>
      <c r="D97">
        <f t="shared" si="4"/>
        <v>89.000000000219998</v>
      </c>
      <c r="E97">
        <f t="shared" si="5"/>
        <v>1.7312622070300001</v>
      </c>
      <c r="F97">
        <f t="shared" si="6"/>
        <v>1.6569381454596872</v>
      </c>
      <c r="G97">
        <f t="shared" si="7"/>
        <v>5.5240661283076633E-3</v>
      </c>
    </row>
    <row r="98" spans="1:7">
      <c r="A98">
        <v>1.5</v>
      </c>
      <c r="B98">
        <v>1.85180664063</v>
      </c>
      <c r="D98">
        <f t="shared" si="4"/>
        <v>89.999999999819991</v>
      </c>
      <c r="E98">
        <f t="shared" si="5"/>
        <v>1.7196655273400001</v>
      </c>
      <c r="F98">
        <f t="shared" si="6"/>
        <v>1.6458391407675443</v>
      </c>
      <c r="G98">
        <f t="shared" si="7"/>
        <v>5.4503353543456775E-3</v>
      </c>
    </row>
    <row r="99" spans="1:7">
      <c r="A99">
        <v>1.5166666666699999</v>
      </c>
      <c r="B99">
        <v>1.8399047851599999</v>
      </c>
      <c r="D99">
        <f t="shared" si="4"/>
        <v>91.000000000019995</v>
      </c>
      <c r="E99">
        <f t="shared" si="5"/>
        <v>1.7074584960900001</v>
      </c>
      <c r="F99">
        <f t="shared" si="6"/>
        <v>1.6349557857956301</v>
      </c>
      <c r="G99">
        <f t="shared" si="7"/>
        <v>5.2566430000293533E-3</v>
      </c>
    </row>
    <row r="100" spans="1:7">
      <c r="A100">
        <v>1.5333333333300001</v>
      </c>
      <c r="B100">
        <v>1.8252563476599999</v>
      </c>
      <c r="D100">
        <f t="shared" si="4"/>
        <v>92.000000000219984</v>
      </c>
      <c r="E100">
        <f t="shared" si="5"/>
        <v>1.6964721679699999</v>
      </c>
      <c r="F100">
        <f t="shared" si="6"/>
        <v>1.6242838905529173</v>
      </c>
      <c r="G100">
        <f t="shared" si="7"/>
        <v>5.2111473964456716E-3</v>
      </c>
    </row>
    <row r="101" spans="1:7">
      <c r="A101">
        <v>1.55</v>
      </c>
      <c r="B101">
        <v>1.81457519531</v>
      </c>
      <c r="D101">
        <f t="shared" si="4"/>
        <v>92.999999999820005</v>
      </c>
      <c r="E101">
        <f t="shared" si="5"/>
        <v>1.6860961914099999</v>
      </c>
      <c r="F101">
        <f t="shared" si="6"/>
        <v>1.6138193464580428</v>
      </c>
      <c r="G101">
        <f t="shared" si="7"/>
        <v>5.2239423162092433E-3</v>
      </c>
    </row>
    <row r="102" spans="1:7">
      <c r="A102">
        <v>1.56666666667</v>
      </c>
      <c r="B102">
        <v>1.80053710938</v>
      </c>
      <c r="D102">
        <f t="shared" si="4"/>
        <v>94.000000000019995</v>
      </c>
      <c r="E102">
        <f t="shared" si="5"/>
        <v>1.6763305664099999</v>
      </c>
      <c r="F102">
        <f t="shared" si="6"/>
        <v>1.6035581247392712</v>
      </c>
      <c r="G102">
        <f t="shared" si="7"/>
        <v>5.2958282667196132E-3</v>
      </c>
    </row>
    <row r="103" spans="1:7">
      <c r="A103">
        <v>1.5833333333299999</v>
      </c>
      <c r="B103">
        <v>1.7886352539099999</v>
      </c>
      <c r="D103">
        <f t="shared" si="4"/>
        <v>95.000000000219998</v>
      </c>
      <c r="E103">
        <f t="shared" si="5"/>
        <v>1.6647338867199999</v>
      </c>
      <c r="F103">
        <f t="shared" si="6"/>
        <v>1.5934962749211246</v>
      </c>
      <c r="G103">
        <f t="shared" si="7"/>
        <v>5.0747973348072625E-3</v>
      </c>
    </row>
    <row r="104" spans="1:7">
      <c r="A104">
        <v>1.6</v>
      </c>
      <c r="B104">
        <v>1.7782592773400001</v>
      </c>
      <c r="D104">
        <f t="shared" si="4"/>
        <v>95.999999999820005</v>
      </c>
      <c r="E104">
        <f t="shared" si="5"/>
        <v>1.6543579101599999</v>
      </c>
      <c r="F104">
        <f t="shared" si="6"/>
        <v>1.5836299232841091</v>
      </c>
      <c r="G104">
        <f t="shared" si="7"/>
        <v>5.0024481275161769E-3</v>
      </c>
    </row>
    <row r="105" spans="1:7">
      <c r="A105">
        <v>1.61666666667</v>
      </c>
      <c r="B105">
        <v>1.7654418945300001</v>
      </c>
      <c r="D105">
        <f t="shared" si="4"/>
        <v>97.000000000019995</v>
      </c>
      <c r="E105">
        <f t="shared" si="5"/>
        <v>1.6439819335900001</v>
      </c>
      <c r="F105">
        <f t="shared" si="6"/>
        <v>1.5739552713561411</v>
      </c>
      <c r="G105">
        <f t="shared" si="7"/>
        <v>4.9037334236149751E-3</v>
      </c>
    </row>
    <row r="106" spans="1:7">
      <c r="A106">
        <v>1.63333333333</v>
      </c>
      <c r="B106">
        <v>1.7529296875</v>
      </c>
      <c r="D106">
        <f t="shared" si="4"/>
        <v>98.000000000219998</v>
      </c>
      <c r="E106">
        <f t="shared" si="5"/>
        <v>1.6342163085900001</v>
      </c>
      <c r="F106">
        <f t="shared" si="6"/>
        <v>1.5644685944856886</v>
      </c>
      <c r="G106">
        <f t="shared" si="7"/>
        <v>4.864743622776768E-3</v>
      </c>
    </row>
    <row r="107" spans="1:7">
      <c r="A107">
        <v>1.65</v>
      </c>
      <c r="B107">
        <v>1.7416381835900001</v>
      </c>
      <c r="D107">
        <f t="shared" si="4"/>
        <v>98.999999999819991</v>
      </c>
      <c r="E107">
        <f t="shared" si="5"/>
        <v>1.6238403320300001</v>
      </c>
      <c r="F107">
        <f t="shared" si="6"/>
        <v>1.5551662403895441</v>
      </c>
      <c r="G107">
        <f t="shared" si="7"/>
        <v>4.7161308626417504E-3</v>
      </c>
    </row>
    <row r="108" spans="1:7">
      <c r="A108">
        <v>1.6666666666700001</v>
      </c>
      <c r="B108">
        <v>1.7312622070300001</v>
      </c>
      <c r="D108">
        <f t="shared" si="4"/>
        <v>100.00000000002001</v>
      </c>
      <c r="E108">
        <f t="shared" si="5"/>
        <v>1.6152954101599999</v>
      </c>
      <c r="F108">
        <f t="shared" si="6"/>
        <v>1.5460446277304871</v>
      </c>
      <c r="G108">
        <f t="shared" si="7"/>
        <v>4.7956708670997142E-3</v>
      </c>
    </row>
    <row r="109" spans="1:7">
      <c r="A109">
        <v>1.68333333333</v>
      </c>
      <c r="B109">
        <v>1.7196655273400001</v>
      </c>
      <c r="D109">
        <f t="shared" si="4"/>
        <v>101.00000000022</v>
      </c>
      <c r="E109">
        <f t="shared" si="5"/>
        <v>1.6067504882800001</v>
      </c>
      <c r="F109">
        <f t="shared" si="6"/>
        <v>1.537100244771991</v>
      </c>
      <c r="G109">
        <f t="shared" si="7"/>
        <v>4.8511564207249606E-3</v>
      </c>
    </row>
    <row r="110" spans="1:7">
      <c r="A110">
        <v>1.7</v>
      </c>
      <c r="B110">
        <v>1.7074584960900001</v>
      </c>
      <c r="D110">
        <f t="shared" si="4"/>
        <v>101.99999999981999</v>
      </c>
      <c r="E110">
        <f t="shared" si="5"/>
        <v>1.5963745117199999</v>
      </c>
      <c r="F110">
        <f t="shared" si="6"/>
        <v>1.5283296480090085</v>
      </c>
      <c r="G110">
        <f t="shared" si="7"/>
        <v>4.6301034774473924E-3</v>
      </c>
    </row>
    <row r="111" spans="1:7">
      <c r="A111">
        <v>1.7166666666699999</v>
      </c>
      <c r="B111">
        <v>1.6964721679699999</v>
      </c>
      <c r="D111">
        <f t="shared" si="4"/>
        <v>103.00000000001999</v>
      </c>
      <c r="E111">
        <f t="shared" si="5"/>
        <v>1.58752441406</v>
      </c>
      <c r="F111">
        <f t="shared" si="6"/>
        <v>1.5197294608269418</v>
      </c>
      <c r="G111">
        <f t="shared" si="7"/>
        <v>4.5961556838725447E-3</v>
      </c>
    </row>
    <row r="112" spans="1:7">
      <c r="A112">
        <v>1.7333333333300001</v>
      </c>
      <c r="B112">
        <v>1.6860961914099999</v>
      </c>
      <c r="D112">
        <f t="shared" si="4"/>
        <v>104.00000000022</v>
      </c>
      <c r="E112">
        <f t="shared" si="5"/>
        <v>1.57836914063</v>
      </c>
      <c r="F112">
        <f t="shared" si="6"/>
        <v>1.5112963722332518</v>
      </c>
      <c r="G112">
        <f t="shared" si="7"/>
        <v>4.4987562604038309E-3</v>
      </c>
    </row>
    <row r="113" spans="1:7">
      <c r="A113">
        <v>1.75</v>
      </c>
      <c r="B113">
        <v>1.6763305664099999</v>
      </c>
      <c r="D113">
        <f t="shared" si="4"/>
        <v>104.99999999981999</v>
      </c>
      <c r="E113">
        <f t="shared" si="5"/>
        <v>1.56921386719</v>
      </c>
      <c r="F113">
        <f t="shared" si="6"/>
        <v>1.5030271355665112</v>
      </c>
      <c r="G113">
        <f t="shared" si="7"/>
        <v>4.380683442999727E-3</v>
      </c>
    </row>
    <row r="114" spans="1:7">
      <c r="A114">
        <v>1.7666666666699999</v>
      </c>
      <c r="B114">
        <v>1.6647338867199999</v>
      </c>
      <c r="D114">
        <f t="shared" si="4"/>
        <v>106.00000000001999</v>
      </c>
      <c r="E114">
        <f t="shared" si="5"/>
        <v>1.5609741210900001</v>
      </c>
      <c r="F114">
        <f t="shared" si="6"/>
        <v>1.4949185672320358</v>
      </c>
      <c r="G114">
        <f t="shared" si="7"/>
        <v>4.3633361954824295E-3</v>
      </c>
    </row>
    <row r="115" spans="1:7">
      <c r="A115">
        <v>1.7833333333300001</v>
      </c>
      <c r="B115">
        <v>1.6543579101599999</v>
      </c>
      <c r="D115">
        <f t="shared" si="4"/>
        <v>107.00000000021998</v>
      </c>
      <c r="E115">
        <f t="shared" si="5"/>
        <v>1.5505981445300001</v>
      </c>
      <c r="F115">
        <f t="shared" si="6"/>
        <v>1.4869675455059954</v>
      </c>
      <c r="G115">
        <f t="shared" si="7"/>
        <v>4.0488531321536672E-3</v>
      </c>
    </row>
    <row r="116" spans="1:7">
      <c r="A116">
        <v>1.8</v>
      </c>
      <c r="B116">
        <v>1.6439819335900001</v>
      </c>
      <c r="D116">
        <f t="shared" si="4"/>
        <v>107.99999999982001</v>
      </c>
      <c r="E116">
        <f t="shared" si="5"/>
        <v>1.5420532226599999</v>
      </c>
      <c r="F116">
        <f t="shared" si="6"/>
        <v>1.4791710093182673</v>
      </c>
      <c r="G116">
        <f t="shared" si="7"/>
        <v>3.9541727547551739E-3</v>
      </c>
    </row>
    <row r="117" spans="1:7">
      <c r="A117">
        <v>1.81666666667</v>
      </c>
      <c r="B117">
        <v>1.6342163085900001</v>
      </c>
      <c r="D117">
        <f t="shared" si="4"/>
        <v>109.00000000001999</v>
      </c>
      <c r="E117">
        <f t="shared" si="5"/>
        <v>1.53503417969</v>
      </c>
      <c r="F117">
        <f t="shared" si="6"/>
        <v>1.4715259570603392</v>
      </c>
      <c r="G117">
        <f t="shared" si="7"/>
        <v>4.0332943415785638E-3</v>
      </c>
    </row>
    <row r="118" spans="1:7">
      <c r="A118">
        <v>1.8333333333299999</v>
      </c>
      <c r="B118">
        <v>1.6238403320300001</v>
      </c>
      <c r="D118">
        <f t="shared" si="4"/>
        <v>110.00000000022</v>
      </c>
      <c r="E118">
        <f t="shared" si="5"/>
        <v>1.5267944335900001</v>
      </c>
      <c r="F118">
        <f t="shared" si="6"/>
        <v>1.4640294454577851</v>
      </c>
      <c r="G118">
        <f t="shared" si="7"/>
        <v>3.9394437352370873E-3</v>
      </c>
    </row>
    <row r="119" spans="1:7">
      <c r="A119">
        <v>1.85</v>
      </c>
      <c r="B119">
        <v>1.6152954101599999</v>
      </c>
      <c r="D119">
        <f t="shared" si="4"/>
        <v>110.99999999981999</v>
      </c>
      <c r="E119">
        <f t="shared" si="5"/>
        <v>1.51977539063</v>
      </c>
      <c r="F119">
        <f t="shared" si="6"/>
        <v>1.4566785884226927</v>
      </c>
      <c r="G119">
        <f t="shared" si="7"/>
        <v>3.9812064487880581E-3</v>
      </c>
    </row>
    <row r="120" spans="1:7">
      <c r="A120">
        <v>1.86666666667</v>
      </c>
      <c r="B120">
        <v>1.6067504882800001</v>
      </c>
      <c r="D120">
        <f t="shared" si="4"/>
        <v>112.00000000001998</v>
      </c>
      <c r="E120">
        <f t="shared" si="5"/>
        <v>1.51000976563</v>
      </c>
      <c r="F120">
        <f t="shared" si="6"/>
        <v>1.4494705559297127</v>
      </c>
      <c r="G120">
        <f t="shared" si="7"/>
        <v>3.6649959111353545E-3</v>
      </c>
    </row>
    <row r="121" spans="1:7">
      <c r="A121">
        <v>1.88333333333</v>
      </c>
      <c r="B121">
        <v>1.5963745117199999</v>
      </c>
      <c r="D121">
        <f t="shared" si="4"/>
        <v>113.00000000022001</v>
      </c>
      <c r="E121">
        <f t="shared" si="5"/>
        <v>1.50390625</v>
      </c>
      <c r="F121">
        <f t="shared" si="6"/>
        <v>1.4424025729529868</v>
      </c>
      <c r="G121">
        <f t="shared" si="7"/>
        <v>3.782702290303299E-3</v>
      </c>
    </row>
    <row r="122" spans="1:7">
      <c r="A122">
        <v>1.9</v>
      </c>
      <c r="B122">
        <v>1.58752441406</v>
      </c>
      <c r="D122">
        <f t="shared" si="4"/>
        <v>113.99999999982001</v>
      </c>
      <c r="E122">
        <f t="shared" si="5"/>
        <v>1.4950561523400001</v>
      </c>
      <c r="F122">
        <f t="shared" si="6"/>
        <v>1.4354719183841773</v>
      </c>
      <c r="G122">
        <f t="shared" si="7"/>
        <v>3.5502809361022264E-3</v>
      </c>
    </row>
    <row r="123" spans="1:7">
      <c r="A123">
        <v>1.9166666666700001</v>
      </c>
      <c r="B123">
        <v>1.57836914063</v>
      </c>
      <c r="D123">
        <f t="shared" si="4"/>
        <v>115.00000000002001</v>
      </c>
      <c r="E123">
        <f t="shared" si="5"/>
        <v>1.4883422851599999</v>
      </c>
      <c r="F123">
        <f t="shared" si="6"/>
        <v>1.4286759239727618</v>
      </c>
      <c r="G123">
        <f t="shared" si="7"/>
        <v>3.5600746573259548E-3</v>
      </c>
    </row>
    <row r="124" spans="1:7">
      <c r="A124">
        <v>1.93333333333</v>
      </c>
      <c r="B124">
        <v>1.56921386719</v>
      </c>
      <c r="D124">
        <f t="shared" si="4"/>
        <v>116.00000000022</v>
      </c>
      <c r="E124">
        <f t="shared" si="5"/>
        <v>1.4794921875</v>
      </c>
      <c r="F124">
        <f t="shared" si="6"/>
        <v>1.4220119733237344</v>
      </c>
      <c r="G124">
        <f t="shared" si="7"/>
        <v>3.3039750217493634E-3</v>
      </c>
    </row>
    <row r="125" spans="1:7">
      <c r="A125">
        <v>1.95</v>
      </c>
      <c r="B125">
        <v>1.5609741210900001</v>
      </c>
      <c r="D125">
        <f t="shared" si="4"/>
        <v>116.99999999981999</v>
      </c>
      <c r="E125">
        <f t="shared" si="5"/>
        <v>1.47277832031</v>
      </c>
      <c r="F125">
        <f t="shared" si="6"/>
        <v>1.4154775008774805</v>
      </c>
      <c r="G125">
        <f t="shared" si="7"/>
        <v>3.2833839076382072E-3</v>
      </c>
    </row>
    <row r="126" spans="1:7">
      <c r="A126">
        <v>1.9666666666699999</v>
      </c>
      <c r="B126">
        <v>1.5505981445300001</v>
      </c>
      <c r="D126">
        <f t="shared" si="4"/>
        <v>118.00000000001999</v>
      </c>
      <c r="E126">
        <f t="shared" si="5"/>
        <v>1.4645385742199999</v>
      </c>
      <c r="F126">
        <f t="shared" si="6"/>
        <v>1.4090699909106528</v>
      </c>
      <c r="G126">
        <f t="shared" si="7"/>
        <v>3.0767637343459817E-3</v>
      </c>
    </row>
    <row r="127" spans="1:7">
      <c r="A127">
        <v>1.9833333333300001</v>
      </c>
      <c r="B127">
        <v>1.5420532226599999</v>
      </c>
      <c r="D127">
        <f t="shared" si="4"/>
        <v>119.00000000021998</v>
      </c>
      <c r="E127">
        <f t="shared" si="5"/>
        <v>1.4572143554699999</v>
      </c>
      <c r="F127">
        <f t="shared" si="6"/>
        <v>1.4027869765911634</v>
      </c>
      <c r="G127">
        <f t="shared" si="7"/>
        <v>2.9623395716204207E-3</v>
      </c>
    </row>
    <row r="128" spans="1:7">
      <c r="A128">
        <v>2</v>
      </c>
      <c r="B128">
        <v>1.53503417969</v>
      </c>
      <c r="D128">
        <f t="shared" si="4"/>
        <v>119.99999999981998</v>
      </c>
      <c r="E128">
        <f t="shared" si="5"/>
        <v>1.45202636719</v>
      </c>
      <c r="F128">
        <f t="shared" si="6"/>
        <v>1.3966260390163761</v>
      </c>
      <c r="G128">
        <f t="shared" si="7"/>
        <v>3.0691963617452312E-3</v>
      </c>
    </row>
    <row r="129" spans="1:7">
      <c r="A129">
        <v>2.0166666666699999</v>
      </c>
      <c r="B129">
        <v>1.5267944335900001</v>
      </c>
      <c r="D129">
        <f t="shared" si="4"/>
        <v>121.00000000002001</v>
      </c>
      <c r="E129">
        <f t="shared" si="5"/>
        <v>1.4437866210900001</v>
      </c>
      <c r="F129">
        <f t="shared" si="6"/>
        <v>1.3905848062710935</v>
      </c>
      <c r="G129">
        <f t="shared" si="7"/>
        <v>2.8304331000252323E-3</v>
      </c>
    </row>
    <row r="130" spans="1:7">
      <c r="A130">
        <v>2.0333333333299999</v>
      </c>
      <c r="B130">
        <v>1.51977539063</v>
      </c>
      <c r="D130">
        <f t="shared" si="4"/>
        <v>122.00000000022</v>
      </c>
      <c r="E130">
        <f t="shared" si="5"/>
        <v>1.43737792969</v>
      </c>
      <c r="F130">
        <f t="shared" si="6"/>
        <v>1.3846609525365721</v>
      </c>
      <c r="G130">
        <f t="shared" si="7"/>
        <v>2.7790796801950429E-3</v>
      </c>
    </row>
    <row r="131" spans="1:7">
      <c r="A131">
        <v>2.0499999999999998</v>
      </c>
      <c r="B131">
        <v>1.51000976563</v>
      </c>
      <c r="D131">
        <f t="shared" si="4"/>
        <v>122.99999999982001</v>
      </c>
      <c r="E131">
        <f t="shared" si="5"/>
        <v>1.43127441406</v>
      </c>
      <c r="F131">
        <f t="shared" si="6"/>
        <v>1.3788521971836916</v>
      </c>
      <c r="G131">
        <f t="shared" si="7"/>
        <v>2.7480888222267169E-3</v>
      </c>
    </row>
    <row r="132" spans="1:7">
      <c r="A132">
        <v>2.0666666666700002</v>
      </c>
      <c r="B132">
        <v>1.50390625</v>
      </c>
      <c r="D132">
        <f t="shared" si="4"/>
        <v>124.00000000001999</v>
      </c>
      <c r="E132">
        <f t="shared" si="5"/>
        <v>1.4236450195300001</v>
      </c>
      <c r="F132">
        <f t="shared" si="6"/>
        <v>1.3731563038847945</v>
      </c>
      <c r="G132">
        <f t="shared" si="7"/>
        <v>2.5491104075024318E-3</v>
      </c>
    </row>
    <row r="133" spans="1:7">
      <c r="A133">
        <v>2.0833333333300001</v>
      </c>
      <c r="B133">
        <v>1.4950561523400001</v>
      </c>
      <c r="D133">
        <f t="shared" si="4"/>
        <v>125.00000000022</v>
      </c>
      <c r="E133">
        <f t="shared" si="5"/>
        <v>1.41662597656</v>
      </c>
      <c r="F133">
        <f t="shared" si="6"/>
        <v>1.3675710797736298</v>
      </c>
      <c r="G133">
        <f t="shared" si="7"/>
        <v>2.406382898721434E-3</v>
      </c>
    </row>
    <row r="134" spans="1:7">
      <c r="A134">
        <v>2.1</v>
      </c>
      <c r="B134">
        <v>1.4883422851599999</v>
      </c>
      <c r="D134">
        <f t="shared" si="4"/>
        <v>125.99999999981999</v>
      </c>
      <c r="E134">
        <f t="shared" si="5"/>
        <v>1.4108276367199999</v>
      </c>
      <c r="F134">
        <f t="shared" si="6"/>
        <v>1.362094374590364</v>
      </c>
      <c r="G134">
        <f t="shared" si="7"/>
        <v>2.3749308377958057E-3</v>
      </c>
    </row>
    <row r="135" spans="1:7">
      <c r="A135">
        <v>2.11666666667</v>
      </c>
      <c r="B135">
        <v>1.4794921875</v>
      </c>
      <c r="D135">
        <f t="shared" si="4"/>
        <v>127.00000000001998</v>
      </c>
      <c r="E135">
        <f t="shared" si="5"/>
        <v>1.4053344726599999</v>
      </c>
      <c r="F135">
        <f t="shared" si="6"/>
        <v>1.3567240798441871</v>
      </c>
      <c r="G135">
        <f t="shared" si="7"/>
        <v>2.3629702897076253E-3</v>
      </c>
    </row>
    <row r="136" spans="1:7">
      <c r="A136">
        <v>2.13333333333</v>
      </c>
      <c r="B136">
        <v>1.47277832031</v>
      </c>
      <c r="D136">
        <f t="shared" si="4"/>
        <v>128.00000000022001</v>
      </c>
      <c r="E136">
        <f t="shared" si="5"/>
        <v>1.39953613281</v>
      </c>
      <c r="F136">
        <f t="shared" si="6"/>
        <v>1.3514581280212805</v>
      </c>
      <c r="G136">
        <f t="shared" si="7"/>
        <v>2.3114945444641338E-3</v>
      </c>
    </row>
    <row r="137" spans="1:7">
      <c r="A137">
        <v>2.15</v>
      </c>
      <c r="B137">
        <v>1.4645385742199999</v>
      </c>
      <c r="D137">
        <f t="shared" ref="D137:D200" si="8">(A148-$A$19)*60</f>
        <v>128.99999999982001</v>
      </c>
      <c r="E137">
        <f t="shared" ref="E137:E200" si="9">B148</f>
        <v>1.3925170898400001</v>
      </c>
      <c r="F137">
        <f t="shared" ref="F137:F200" si="10">$J$10*EXP(-$J$11*D137)+$J$12</f>
        <v>1.3462944917787008</v>
      </c>
      <c r="G137">
        <f t="shared" ref="G137:G200" si="11">(E137-F137)^2</f>
        <v>2.1365285715364353E-3</v>
      </c>
    </row>
    <row r="138" spans="1:7">
      <c r="A138">
        <v>2.1666666666699999</v>
      </c>
      <c r="B138">
        <v>1.4572143554699999</v>
      </c>
      <c r="D138">
        <f t="shared" si="8"/>
        <v>130.00000000002001</v>
      </c>
      <c r="E138">
        <f t="shared" si="9"/>
        <v>1.38671875</v>
      </c>
      <c r="F138">
        <f t="shared" si="10"/>
        <v>1.3412311831548542</v>
      </c>
      <c r="G138">
        <f t="shared" si="11"/>
        <v>2.0691187374916042E-3</v>
      </c>
    </row>
    <row r="139" spans="1:7">
      <c r="A139">
        <v>2.1833333333299998</v>
      </c>
      <c r="B139">
        <v>1.45202636719</v>
      </c>
      <c r="D139">
        <f t="shared" si="8"/>
        <v>131.00000000021998</v>
      </c>
      <c r="E139">
        <f t="shared" si="9"/>
        <v>1.3803100585900001</v>
      </c>
      <c r="F139">
        <f t="shared" si="10"/>
        <v>1.3362662528227411</v>
      </c>
      <c r="G139">
        <f t="shared" si="11"/>
        <v>1.9398568264640346E-3</v>
      </c>
    </row>
    <row r="140" spans="1:7">
      <c r="A140">
        <v>2.2000000000000002</v>
      </c>
      <c r="B140">
        <v>1.4437866210900001</v>
      </c>
      <c r="D140">
        <f t="shared" si="8"/>
        <v>131.99999999982001</v>
      </c>
      <c r="E140">
        <f t="shared" si="9"/>
        <v>1.37451171875</v>
      </c>
      <c r="F140">
        <f t="shared" si="10"/>
        <v>1.3313977893299183</v>
      </c>
      <c r="G140">
        <f t="shared" si="11"/>
        <v>1.8588109100397901E-3</v>
      </c>
    </row>
    <row r="141" spans="1:7">
      <c r="A141">
        <v>2.2166666666700001</v>
      </c>
      <c r="B141">
        <v>1.43737792969</v>
      </c>
      <c r="D141">
        <f t="shared" si="8"/>
        <v>133.00000000001998</v>
      </c>
      <c r="E141">
        <f t="shared" si="9"/>
        <v>1.36901855469</v>
      </c>
      <c r="F141">
        <f t="shared" si="10"/>
        <v>1.3266239183541086</v>
      </c>
      <c r="G141">
        <f t="shared" si="11"/>
        <v>1.7973051900524797E-3</v>
      </c>
    </row>
    <row r="142" spans="1:7">
      <c r="A142">
        <v>2.2333333333300001</v>
      </c>
      <c r="B142">
        <v>1.43127441406</v>
      </c>
      <c r="D142">
        <f t="shared" si="8"/>
        <v>134.00000000021998</v>
      </c>
      <c r="E142">
        <f t="shared" si="9"/>
        <v>1.3638305664099999</v>
      </c>
      <c r="F142">
        <f t="shared" si="10"/>
        <v>1.3219428019991297</v>
      </c>
      <c r="G142">
        <f t="shared" si="11"/>
        <v>1.7545848073405612E-3</v>
      </c>
    </row>
    <row r="143" spans="1:7">
      <c r="A143">
        <v>2.25</v>
      </c>
      <c r="B143">
        <v>1.4236450195300001</v>
      </c>
      <c r="D143">
        <f t="shared" si="8"/>
        <v>134.99999999981998</v>
      </c>
      <c r="E143">
        <f t="shared" si="9"/>
        <v>1.35864257813</v>
      </c>
      <c r="F143">
        <f t="shared" si="10"/>
        <v>1.3173526380783058</v>
      </c>
      <c r="G143">
        <f t="shared" si="11"/>
        <v>1.7048591494724986E-3</v>
      </c>
    </row>
    <row r="144" spans="1:7">
      <c r="A144">
        <v>2.2666666666699999</v>
      </c>
      <c r="B144">
        <v>1.41662597656</v>
      </c>
      <c r="D144">
        <f t="shared" si="8"/>
        <v>136.00000000002001</v>
      </c>
      <c r="E144">
        <f t="shared" si="9"/>
        <v>1.35375976563</v>
      </c>
      <c r="F144">
        <f t="shared" si="10"/>
        <v>1.3128516594126272</v>
      </c>
      <c r="G144">
        <f t="shared" si="11"/>
        <v>1.6734731542918586E-3</v>
      </c>
    </row>
    <row r="145" spans="1:7">
      <c r="A145">
        <v>2.2833333333299999</v>
      </c>
      <c r="B145">
        <v>1.4108276367199999</v>
      </c>
      <c r="D145">
        <f t="shared" si="8"/>
        <v>137.00000000022001</v>
      </c>
      <c r="E145">
        <f t="shared" si="9"/>
        <v>1.34826660156</v>
      </c>
      <c r="F145">
        <f t="shared" si="10"/>
        <v>1.3084381331669279</v>
      </c>
      <c r="G145">
        <f t="shared" si="11"/>
        <v>1.5863068945379418E-3</v>
      </c>
    </row>
    <row r="146" spans="1:7">
      <c r="A146">
        <v>2.2999999999999998</v>
      </c>
      <c r="B146">
        <v>1.4053344726599999</v>
      </c>
      <c r="D146">
        <f t="shared" si="8"/>
        <v>137.99999999982001</v>
      </c>
      <c r="E146">
        <f t="shared" si="9"/>
        <v>1.3430786132800001</v>
      </c>
      <c r="F146">
        <f t="shared" si="10"/>
        <v>1.304110360174259</v>
      </c>
      <c r="G146">
        <f t="shared" si="11"/>
        <v>1.5185247501131045E-3</v>
      </c>
    </row>
    <row r="147" spans="1:7">
      <c r="A147">
        <v>2.3166666666700002</v>
      </c>
      <c r="B147">
        <v>1.39953613281</v>
      </c>
      <c r="D147">
        <f t="shared" si="8"/>
        <v>139.00000000002001</v>
      </c>
      <c r="E147">
        <f t="shared" si="9"/>
        <v>1.337890625</v>
      </c>
      <c r="F147">
        <f t="shared" si="10"/>
        <v>1.2998666742741687</v>
      </c>
      <c r="G147">
        <f t="shared" si="11"/>
        <v>1.4458208288004475E-3</v>
      </c>
    </row>
    <row r="148" spans="1:7">
      <c r="A148">
        <v>2.3333333333300001</v>
      </c>
      <c r="B148">
        <v>1.3925170898400001</v>
      </c>
      <c r="D148">
        <f t="shared" si="8"/>
        <v>140.00000000021998</v>
      </c>
      <c r="E148">
        <f t="shared" si="9"/>
        <v>1.3327026367199999</v>
      </c>
      <c r="F148">
        <f t="shared" si="10"/>
        <v>1.295705441686827</v>
      </c>
      <c r="G148">
        <f t="shared" si="11"/>
        <v>1.3687924403226329E-3</v>
      </c>
    </row>
    <row r="149" spans="1:7">
      <c r="A149">
        <v>2.35</v>
      </c>
      <c r="B149">
        <v>1.38671875</v>
      </c>
      <c r="D149">
        <f t="shared" si="8"/>
        <v>140.99999999981998</v>
      </c>
      <c r="E149">
        <f t="shared" si="9"/>
        <v>1.3278198242199999</v>
      </c>
      <c r="F149">
        <f t="shared" si="10"/>
        <v>1.2916250603760189</v>
      </c>
      <c r="G149">
        <f t="shared" si="11"/>
        <v>1.3100609297215554E-3</v>
      </c>
    </row>
    <row r="150" spans="1:7">
      <c r="A150">
        <v>2.36666666667</v>
      </c>
      <c r="B150">
        <v>1.3803100585900001</v>
      </c>
      <c r="D150">
        <f t="shared" si="8"/>
        <v>142.00000000001998</v>
      </c>
      <c r="E150">
        <f t="shared" si="9"/>
        <v>1.3223266601599999</v>
      </c>
      <c r="F150">
        <f t="shared" si="10"/>
        <v>1.287623959425253</v>
      </c>
      <c r="G150">
        <f t="shared" si="11"/>
        <v>1.2042774382854033E-3</v>
      </c>
    </row>
    <row r="151" spans="1:7">
      <c r="A151">
        <v>2.38333333333</v>
      </c>
      <c r="B151">
        <v>1.37451171875</v>
      </c>
      <c r="D151">
        <f t="shared" si="8"/>
        <v>143.00000000022001</v>
      </c>
      <c r="E151">
        <f t="shared" si="9"/>
        <v>1.3174438476599999</v>
      </c>
      <c r="F151">
        <f t="shared" si="10"/>
        <v>1.2837005984476606</v>
      </c>
      <c r="G151">
        <f t="shared" si="11"/>
        <v>1.138606867406036E-3</v>
      </c>
    </row>
    <row r="152" spans="1:7">
      <c r="A152">
        <v>2.4</v>
      </c>
      <c r="B152">
        <v>1.36901855469</v>
      </c>
      <c r="D152">
        <f t="shared" si="8"/>
        <v>143.99999999982001</v>
      </c>
      <c r="E152">
        <f t="shared" si="9"/>
        <v>1.31286621094</v>
      </c>
      <c r="F152">
        <f t="shared" si="10"/>
        <v>1.2798534669854063</v>
      </c>
      <c r="G152">
        <f t="shared" si="11"/>
        <v>1.089841263411566E-3</v>
      </c>
    </row>
    <row r="153" spans="1:7">
      <c r="A153">
        <v>2.4166666666699999</v>
      </c>
      <c r="B153">
        <v>1.3638305664099999</v>
      </c>
      <c r="D153">
        <f t="shared" si="8"/>
        <v>145.00000000002001</v>
      </c>
      <c r="E153">
        <f t="shared" si="9"/>
        <v>1.3082885742199999</v>
      </c>
      <c r="F153">
        <f t="shared" si="10"/>
        <v>1.2760810839214569</v>
      </c>
      <c r="G153">
        <f t="shared" si="11"/>
        <v>1.0373224313307398E-3</v>
      </c>
    </row>
    <row r="154" spans="1:7">
      <c r="A154">
        <v>2.4333333333299998</v>
      </c>
      <c r="B154">
        <v>1.35864257813</v>
      </c>
      <c r="D154">
        <f t="shared" si="8"/>
        <v>146.00000000021998</v>
      </c>
      <c r="E154">
        <f t="shared" si="9"/>
        <v>1.30432128906</v>
      </c>
      <c r="F154">
        <f t="shared" si="10"/>
        <v>1.2723819969232162</v>
      </c>
      <c r="G154">
        <f t="shared" si="11"/>
        <v>1.0201183821988203E-3</v>
      </c>
    </row>
    <row r="155" spans="1:7">
      <c r="A155">
        <v>2.4500000000000002</v>
      </c>
      <c r="B155">
        <v>1.35375976563</v>
      </c>
      <c r="D155">
        <f t="shared" si="8"/>
        <v>146.99999999982001</v>
      </c>
      <c r="E155">
        <f t="shared" si="9"/>
        <v>1.3009643554699999</v>
      </c>
      <c r="F155">
        <f t="shared" si="10"/>
        <v>1.2687547818762634</v>
      </c>
      <c r="G155">
        <f t="shared" si="11"/>
        <v>1.0374566310903238E-3</v>
      </c>
    </row>
    <row r="156" spans="1:7">
      <c r="A156">
        <v>2.4666666666700001</v>
      </c>
      <c r="B156">
        <v>1.34826660156</v>
      </c>
      <c r="D156">
        <f t="shared" si="8"/>
        <v>148.00000000001998</v>
      </c>
      <c r="E156">
        <f t="shared" si="9"/>
        <v>1.2966918945300001</v>
      </c>
      <c r="F156">
        <f t="shared" si="10"/>
        <v>1.2651980423297526</v>
      </c>
      <c r="G156">
        <f t="shared" si="11"/>
        <v>9.9186272641103271E-4</v>
      </c>
    </row>
    <row r="157" spans="1:7">
      <c r="A157">
        <v>2.4833333333300001</v>
      </c>
      <c r="B157">
        <v>1.3430786132800001</v>
      </c>
      <c r="D157">
        <f t="shared" si="8"/>
        <v>149.00000000021998</v>
      </c>
      <c r="E157">
        <f t="shared" si="9"/>
        <v>1.29150390625</v>
      </c>
      <c r="F157">
        <f t="shared" si="10"/>
        <v>1.2617104089718469</v>
      </c>
      <c r="G157">
        <f t="shared" si="11"/>
        <v>8.876524800633137E-4</v>
      </c>
    </row>
    <row r="158" spans="1:7">
      <c r="A158">
        <v>2.5</v>
      </c>
      <c r="B158">
        <v>1.337890625</v>
      </c>
      <c r="D158">
        <f t="shared" si="8"/>
        <v>149.99999999981998</v>
      </c>
      <c r="E158">
        <f t="shared" si="9"/>
        <v>1.28723144531</v>
      </c>
      <c r="F158">
        <f t="shared" si="10"/>
        <v>1.2582905390958306</v>
      </c>
      <c r="G158">
        <f t="shared" si="11"/>
        <v>8.3757605249735177E-4</v>
      </c>
    </row>
    <row r="159" spans="1:7">
      <c r="A159">
        <v>2.5166666666699999</v>
      </c>
      <c r="B159">
        <v>1.3327026367199999</v>
      </c>
      <c r="D159">
        <f t="shared" si="8"/>
        <v>151.00000000002001</v>
      </c>
      <c r="E159">
        <f t="shared" si="9"/>
        <v>1.2832641601599999</v>
      </c>
      <c r="F159">
        <f t="shared" si="10"/>
        <v>1.2549371160772065</v>
      </c>
      <c r="G159">
        <f t="shared" si="11"/>
        <v>8.0242142646852097E-4</v>
      </c>
    </row>
    <row r="160" spans="1:7">
      <c r="A160">
        <v>2.5333333333299999</v>
      </c>
      <c r="B160">
        <v>1.3278198242199999</v>
      </c>
      <c r="D160">
        <f t="shared" si="8"/>
        <v>152.00000000022001</v>
      </c>
      <c r="E160">
        <f t="shared" si="9"/>
        <v>1.27990722656</v>
      </c>
      <c r="F160">
        <f t="shared" si="10"/>
        <v>1.2516488488791222</v>
      </c>
      <c r="G160">
        <f t="shared" si="11"/>
        <v>7.9853590915513254E-4</v>
      </c>
    </row>
    <row r="161" spans="1:7">
      <c r="A161">
        <v>2.5499999999999998</v>
      </c>
      <c r="B161">
        <v>1.3223266601599999</v>
      </c>
      <c r="D161">
        <f t="shared" si="8"/>
        <v>152.99999999982001</v>
      </c>
      <c r="E161">
        <f t="shared" si="9"/>
        <v>1.27624511719</v>
      </c>
      <c r="F161">
        <f t="shared" si="10"/>
        <v>1.2484244715489963</v>
      </c>
      <c r="G161">
        <f t="shared" si="11"/>
        <v>7.7398832388229965E-4</v>
      </c>
    </row>
    <row r="162" spans="1:7">
      <c r="A162">
        <v>2.5666666666700002</v>
      </c>
      <c r="B162">
        <v>1.3174438476599999</v>
      </c>
      <c r="D162">
        <f t="shared" si="8"/>
        <v>154.00000000002001</v>
      </c>
      <c r="E162">
        <f t="shared" si="9"/>
        <v>1.2716674804699999</v>
      </c>
      <c r="F162">
        <f t="shared" si="10"/>
        <v>1.2452627427255103</v>
      </c>
      <c r="G162">
        <f t="shared" si="11"/>
        <v>6.9721017535527335E-4</v>
      </c>
    </row>
    <row r="163" spans="1:7">
      <c r="A163">
        <v>2.5833333333300001</v>
      </c>
      <c r="B163">
        <v>1.31286621094</v>
      </c>
      <c r="D163">
        <f t="shared" si="8"/>
        <v>155.00000000021998</v>
      </c>
      <c r="E163">
        <f t="shared" si="9"/>
        <v>1.26770019531</v>
      </c>
      <c r="F163">
        <f t="shared" si="10"/>
        <v>1.2421624451723035</v>
      </c>
      <c r="G163">
        <f t="shared" si="11"/>
        <v>6.5217668209541994E-4</v>
      </c>
    </row>
    <row r="164" spans="1:7">
      <c r="A164">
        <v>2.6</v>
      </c>
      <c r="B164">
        <v>1.3082885742199999</v>
      </c>
      <c r="D164">
        <f t="shared" si="8"/>
        <v>155.99999999981998</v>
      </c>
      <c r="E164">
        <f t="shared" si="9"/>
        <v>1.2643432617199999</v>
      </c>
      <c r="F164">
        <f t="shared" si="10"/>
        <v>1.2391223853033766</v>
      </c>
      <c r="G164">
        <f t="shared" si="11"/>
        <v>6.3609260722258503E-4</v>
      </c>
    </row>
    <row r="165" spans="1:7">
      <c r="A165">
        <v>2.61666666667</v>
      </c>
      <c r="B165">
        <v>1.30432128906</v>
      </c>
      <c r="D165">
        <f t="shared" si="8"/>
        <v>157.00000000001998</v>
      </c>
      <c r="E165">
        <f t="shared" si="9"/>
        <v>1.26037597656</v>
      </c>
      <c r="F165">
        <f t="shared" si="10"/>
        <v>1.2361413927182643</v>
      </c>
      <c r="G165">
        <f t="shared" si="11"/>
        <v>5.8731505398211775E-4</v>
      </c>
    </row>
    <row r="166" spans="1:7">
      <c r="A166">
        <v>2.63333333333</v>
      </c>
      <c r="B166">
        <v>1.3009643554699999</v>
      </c>
      <c r="D166">
        <f t="shared" si="8"/>
        <v>158.00000000022001</v>
      </c>
      <c r="E166">
        <f t="shared" si="9"/>
        <v>1.2551879882800001</v>
      </c>
      <c r="F166">
        <f t="shared" si="10"/>
        <v>1.2332183197623863</v>
      </c>
      <c r="G166">
        <f t="shared" si="11"/>
        <v>4.8266633477383265E-4</v>
      </c>
    </row>
    <row r="167" spans="1:7">
      <c r="A167">
        <v>2.65</v>
      </c>
      <c r="B167">
        <v>1.2966918945300001</v>
      </c>
      <c r="D167">
        <f t="shared" si="8"/>
        <v>158.99999999982001</v>
      </c>
      <c r="E167">
        <f t="shared" si="9"/>
        <v>1.2509155273400001</v>
      </c>
      <c r="F167">
        <f t="shared" si="10"/>
        <v>1.2303520410795812</v>
      </c>
      <c r="G167">
        <f t="shared" si="11"/>
        <v>4.2285696718243803E-4</v>
      </c>
    </row>
    <row r="168" spans="1:7">
      <c r="A168">
        <v>2.6666666666699999</v>
      </c>
      <c r="B168">
        <v>1.29150390625</v>
      </c>
      <c r="D168">
        <f t="shared" si="8"/>
        <v>160.00000000002001</v>
      </c>
      <c r="E168">
        <f t="shared" si="9"/>
        <v>1.24816894531</v>
      </c>
      <c r="F168">
        <f t="shared" si="10"/>
        <v>1.2275414531738491</v>
      </c>
      <c r="G168">
        <f t="shared" si="11"/>
        <v>4.2549343182696697E-4</v>
      </c>
    </row>
    <row r="169" spans="1:7">
      <c r="A169">
        <v>2.6833333333299998</v>
      </c>
      <c r="B169">
        <v>1.28723144531</v>
      </c>
      <c r="D169">
        <f t="shared" si="8"/>
        <v>161.00000000021998</v>
      </c>
      <c r="E169">
        <f t="shared" si="9"/>
        <v>1.24633789063</v>
      </c>
      <c r="F169">
        <f t="shared" si="10"/>
        <v>1.2247854739948358</v>
      </c>
      <c r="G169">
        <f t="shared" si="11"/>
        <v>4.6450666281570093E-4</v>
      </c>
    </row>
    <row r="170" spans="1:7">
      <c r="A170">
        <v>2.7</v>
      </c>
      <c r="B170">
        <v>1.2832641601599999</v>
      </c>
      <c r="D170">
        <f t="shared" si="8"/>
        <v>161.99999999982001</v>
      </c>
      <c r="E170">
        <f t="shared" si="9"/>
        <v>1.2399291992199999</v>
      </c>
      <c r="F170">
        <f t="shared" si="10"/>
        <v>1.2220830425159441</v>
      </c>
      <c r="G170">
        <f t="shared" si="11"/>
        <v>3.1848530910571436E-4</v>
      </c>
    </row>
    <row r="171" spans="1:7">
      <c r="A171">
        <v>2.7166666666700001</v>
      </c>
      <c r="B171">
        <v>1.27990722656</v>
      </c>
      <c r="D171">
        <f t="shared" si="8"/>
        <v>163.00000000001998</v>
      </c>
      <c r="E171">
        <f t="shared" si="9"/>
        <v>1.23901367188</v>
      </c>
      <c r="F171">
        <f t="shared" si="10"/>
        <v>1.2194331183211311</v>
      </c>
      <c r="G171">
        <f t="shared" si="11"/>
        <v>3.8339807767173337E-4</v>
      </c>
    </row>
    <row r="172" spans="1:7">
      <c r="A172">
        <v>2.7333333333300001</v>
      </c>
      <c r="B172">
        <v>1.27624511719</v>
      </c>
      <c r="D172">
        <f t="shared" si="8"/>
        <v>164.00000000021998</v>
      </c>
      <c r="E172">
        <f t="shared" si="9"/>
        <v>1.2344360351599999</v>
      </c>
      <c r="F172">
        <f t="shared" si="10"/>
        <v>1.2168346812140853</v>
      </c>
      <c r="G172">
        <f t="shared" si="11"/>
        <v>3.098076607293619E-4</v>
      </c>
    </row>
    <row r="173" spans="1:7">
      <c r="A173">
        <v>2.75</v>
      </c>
      <c r="B173">
        <v>1.2716674804699999</v>
      </c>
      <c r="D173">
        <f t="shared" si="8"/>
        <v>164.99999999981998</v>
      </c>
      <c r="E173">
        <f t="shared" si="9"/>
        <v>1.2301635742199999</v>
      </c>
      <c r="F173">
        <f t="shared" si="10"/>
        <v>1.2142867308204561</v>
      </c>
      <c r="G173">
        <f t="shared" si="11"/>
        <v>2.5207415633363628E-4</v>
      </c>
    </row>
    <row r="174" spans="1:7">
      <c r="A174">
        <v>2.7666666666699999</v>
      </c>
      <c r="B174">
        <v>1.26770019531</v>
      </c>
      <c r="D174">
        <f t="shared" si="8"/>
        <v>166.00000000002001</v>
      </c>
      <c r="E174">
        <f t="shared" si="9"/>
        <v>1.22802734375</v>
      </c>
      <c r="F174">
        <f t="shared" si="10"/>
        <v>1.2117882861982707</v>
      </c>
      <c r="G174">
        <f t="shared" si="11"/>
        <v>2.6370699016837557E-4</v>
      </c>
    </row>
    <row r="175" spans="1:7">
      <c r="A175">
        <v>2.7833333333299999</v>
      </c>
      <c r="B175">
        <v>1.2643432617199999</v>
      </c>
      <c r="D175">
        <f t="shared" si="8"/>
        <v>167.00000000022001</v>
      </c>
      <c r="E175">
        <f t="shared" si="9"/>
        <v>1.22497558594</v>
      </c>
      <c r="F175">
        <f t="shared" si="10"/>
        <v>1.2093383854694524</v>
      </c>
      <c r="G175">
        <f t="shared" si="11"/>
        <v>2.4452203855609468E-4</v>
      </c>
    </row>
    <row r="176" spans="1:7">
      <c r="A176">
        <v>2.8</v>
      </c>
      <c r="B176">
        <v>1.26037597656</v>
      </c>
      <c r="D176">
        <f t="shared" si="8"/>
        <v>167.99999999982001</v>
      </c>
      <c r="E176">
        <f t="shared" si="9"/>
        <v>1.2197875976599999</v>
      </c>
      <c r="F176">
        <f t="shared" si="10"/>
        <v>1.2069360854447879</v>
      </c>
      <c r="G176">
        <f t="shared" si="11"/>
        <v>1.6516136621774245E-4</v>
      </c>
    </row>
    <row r="177" spans="1:7">
      <c r="A177">
        <v>2.8166666666700002</v>
      </c>
      <c r="B177">
        <v>1.2551879882800001</v>
      </c>
      <c r="D177">
        <f t="shared" si="8"/>
        <v>169.00000000002001</v>
      </c>
      <c r="E177">
        <f t="shared" si="9"/>
        <v>1.21887207031</v>
      </c>
      <c r="F177">
        <f t="shared" si="10"/>
        <v>1.2045804612566147</v>
      </c>
      <c r="G177">
        <f t="shared" si="11"/>
        <v>2.0425008933480567E-4</v>
      </c>
    </row>
    <row r="178" spans="1:7">
      <c r="A178">
        <v>2.8333333333300001</v>
      </c>
      <c r="B178">
        <v>1.2509155273400001</v>
      </c>
      <c r="D178">
        <f t="shared" si="8"/>
        <v>170.00000000021998</v>
      </c>
      <c r="E178">
        <f t="shared" si="9"/>
        <v>1.21520996094</v>
      </c>
      <c r="F178">
        <f t="shared" si="10"/>
        <v>1.2022706060114023</v>
      </c>
      <c r="G178">
        <f t="shared" si="11"/>
        <v>1.6742690596822449E-4</v>
      </c>
    </row>
    <row r="179" spans="1:7">
      <c r="A179">
        <v>2.85</v>
      </c>
      <c r="B179">
        <v>1.24816894531</v>
      </c>
      <c r="D179">
        <f t="shared" si="8"/>
        <v>170.99999999981998</v>
      </c>
      <c r="E179">
        <f t="shared" si="9"/>
        <v>1.2130737304699999</v>
      </c>
      <c r="F179">
        <f t="shared" si="10"/>
        <v>1.2000056304361588</v>
      </c>
      <c r="G179">
        <f t="shared" si="11"/>
        <v>1.7077523849447692E-4</v>
      </c>
    </row>
    <row r="180" spans="1:7">
      <c r="A180">
        <v>2.86666666667</v>
      </c>
      <c r="B180">
        <v>1.24633789063</v>
      </c>
      <c r="D180">
        <f t="shared" si="8"/>
        <v>172.00000000001998</v>
      </c>
      <c r="E180">
        <f t="shared" si="9"/>
        <v>1.2088012695300001</v>
      </c>
      <c r="F180">
        <f t="shared" si="10"/>
        <v>1.197784662532114</v>
      </c>
      <c r="G180">
        <f t="shared" si="11"/>
        <v>1.213656297458728E-4</v>
      </c>
    </row>
    <row r="181" spans="1:7">
      <c r="A181">
        <v>2.88333333333</v>
      </c>
      <c r="B181">
        <v>1.2399291992199999</v>
      </c>
      <c r="D181">
        <f t="shared" si="8"/>
        <v>173.00000000022001</v>
      </c>
      <c r="E181">
        <f t="shared" si="9"/>
        <v>1.20666503906</v>
      </c>
      <c r="F181">
        <f t="shared" si="10"/>
        <v>1.1956068472471622</v>
      </c>
      <c r="G181">
        <f t="shared" si="11"/>
        <v>1.2228360616951399E-4</v>
      </c>
    </row>
    <row r="182" spans="1:7">
      <c r="A182">
        <v>2.9</v>
      </c>
      <c r="B182">
        <v>1.23901367188</v>
      </c>
      <c r="D182">
        <f t="shared" si="8"/>
        <v>173.99999999982001</v>
      </c>
      <c r="E182">
        <f t="shared" si="9"/>
        <v>1.2033081054699999</v>
      </c>
      <c r="F182">
        <f t="shared" si="10"/>
        <v>1.1934713461424795</v>
      </c>
      <c r="G182">
        <f t="shared" si="11"/>
        <v>9.6761834067559055E-5</v>
      </c>
    </row>
    <row r="183" spans="1:7">
      <c r="A183">
        <v>2.9166666666699999</v>
      </c>
      <c r="B183">
        <v>1.2344360351599999</v>
      </c>
      <c r="D183">
        <f t="shared" si="8"/>
        <v>175.00000000002001</v>
      </c>
      <c r="E183">
        <f t="shared" si="9"/>
        <v>1.2002563476599999</v>
      </c>
      <c r="F183">
        <f t="shared" si="10"/>
        <v>1.1913773370660052</v>
      </c>
      <c r="G183">
        <f t="shared" si="11"/>
        <v>7.8836829128269258E-5</v>
      </c>
    </row>
    <row r="184" spans="1:7">
      <c r="A184">
        <v>2.9333333333299998</v>
      </c>
      <c r="B184">
        <v>1.2301635742199999</v>
      </c>
      <c r="D184">
        <f t="shared" si="8"/>
        <v>176.00000000021998</v>
      </c>
      <c r="E184">
        <f t="shared" si="9"/>
        <v>1.19812011719</v>
      </c>
      <c r="F184">
        <f t="shared" si="10"/>
        <v>1.1893240138436083</v>
      </c>
      <c r="G184">
        <f t="shared" si="11"/>
        <v>7.7371434080403134E-5</v>
      </c>
    </row>
    <row r="185" spans="1:7">
      <c r="A185">
        <v>2.95</v>
      </c>
      <c r="B185">
        <v>1.22802734375</v>
      </c>
      <c r="D185">
        <f t="shared" si="8"/>
        <v>176.99999999982001</v>
      </c>
      <c r="E185">
        <f t="shared" si="9"/>
        <v>1.19445800781</v>
      </c>
      <c r="F185">
        <f t="shared" si="10"/>
        <v>1.1873105859647621</v>
      </c>
      <c r="G185">
        <f t="shared" si="11"/>
        <v>5.1085639033783473E-5</v>
      </c>
    </row>
    <row r="186" spans="1:7">
      <c r="A186">
        <v>2.9666666666700001</v>
      </c>
      <c r="B186">
        <v>1.22497558594</v>
      </c>
      <c r="D186">
        <f t="shared" si="8"/>
        <v>178.00000000001998</v>
      </c>
      <c r="E186">
        <f t="shared" si="9"/>
        <v>1.19323730469</v>
      </c>
      <c r="F186">
        <f t="shared" si="10"/>
        <v>1.1853362782746915</v>
      </c>
      <c r="G186">
        <f t="shared" si="11"/>
        <v>6.242621841540336E-5</v>
      </c>
    </row>
    <row r="187" spans="1:7">
      <c r="A187">
        <v>2.9833333333300001</v>
      </c>
      <c r="B187">
        <v>1.2197875976599999</v>
      </c>
      <c r="D187">
        <f t="shared" si="8"/>
        <v>179.00000000021998</v>
      </c>
      <c r="E187">
        <f t="shared" si="9"/>
        <v>1.1892700195300001</v>
      </c>
      <c r="F187">
        <f t="shared" si="10"/>
        <v>1.1834003306831913</v>
      </c>
      <c r="G187">
        <f t="shared" si="11"/>
        <v>3.4453247158351962E-5</v>
      </c>
    </row>
    <row r="188" spans="1:7">
      <c r="A188">
        <v>3</v>
      </c>
      <c r="B188">
        <v>1.21887207031</v>
      </c>
      <c r="D188">
        <f t="shared" si="8"/>
        <v>179.99999999981998</v>
      </c>
      <c r="E188">
        <f t="shared" si="9"/>
        <v>1.18774414063</v>
      </c>
      <c r="F188">
        <f t="shared" si="10"/>
        <v>1.1815019978682724</v>
      </c>
      <c r="G188">
        <f t="shared" si="11"/>
        <v>3.8964346257788665E-5</v>
      </c>
    </row>
    <row r="189" spans="1:7">
      <c r="A189">
        <v>3.0166666666699999</v>
      </c>
      <c r="B189">
        <v>1.21520996094</v>
      </c>
      <c r="D189">
        <f t="shared" si="8"/>
        <v>181.00000000002001</v>
      </c>
      <c r="E189">
        <f t="shared" si="9"/>
        <v>1.18347167969</v>
      </c>
      <c r="F189">
        <f t="shared" si="10"/>
        <v>1.1796405489859034</v>
      </c>
      <c r="G189">
        <f t="shared" si="11"/>
        <v>1.4677562471871517E-5</v>
      </c>
    </row>
    <row r="190" spans="1:7">
      <c r="A190">
        <v>3.0333333333299999</v>
      </c>
      <c r="B190">
        <v>1.2130737304699999</v>
      </c>
      <c r="D190">
        <f t="shared" si="8"/>
        <v>182.00000000022001</v>
      </c>
      <c r="E190">
        <f t="shared" si="9"/>
        <v>1.1825561523400001</v>
      </c>
      <c r="F190">
        <f t="shared" si="10"/>
        <v>1.1778152673954776</v>
      </c>
      <c r="G190">
        <f t="shared" si="11"/>
        <v>2.2475990057200266E-5</v>
      </c>
    </row>
    <row r="191" spans="1:7">
      <c r="A191">
        <v>3.05</v>
      </c>
      <c r="B191">
        <v>1.2088012695300001</v>
      </c>
      <c r="D191">
        <f t="shared" si="8"/>
        <v>182.99999999982001</v>
      </c>
      <c r="E191">
        <f t="shared" si="9"/>
        <v>1.1782836914099999</v>
      </c>
      <c r="F191">
        <f t="shared" si="10"/>
        <v>1.1760254503803962</v>
      </c>
      <c r="G191">
        <f t="shared" si="11"/>
        <v>5.0996525477855904E-6</v>
      </c>
    </row>
    <row r="192" spans="1:7">
      <c r="A192">
        <v>3.0666666666700002</v>
      </c>
      <c r="B192">
        <v>1.20666503906</v>
      </c>
      <c r="D192">
        <f t="shared" si="8"/>
        <v>184.00000000002001</v>
      </c>
      <c r="E192">
        <f t="shared" si="9"/>
        <v>1.1782836914099999</v>
      </c>
      <c r="F192">
        <f t="shared" si="10"/>
        <v>1.1742704088744049</v>
      </c>
      <c r="G192">
        <f t="shared" si="11"/>
        <v>1.6106436710511545E-5</v>
      </c>
    </row>
    <row r="193" spans="1:7">
      <c r="A193">
        <v>3.0833333333300001</v>
      </c>
      <c r="B193">
        <v>1.2033081054699999</v>
      </c>
      <c r="D193">
        <f t="shared" si="8"/>
        <v>185.00000000021998</v>
      </c>
      <c r="E193">
        <f t="shared" si="9"/>
        <v>1.17431640625</v>
      </c>
      <c r="F193">
        <f t="shared" si="10"/>
        <v>1.1725494672027525</v>
      </c>
      <c r="G193">
        <f t="shared" si="11"/>
        <v>3.1220735966877303E-6</v>
      </c>
    </row>
    <row r="194" spans="1:7">
      <c r="A194">
        <v>3.1</v>
      </c>
      <c r="B194">
        <v>1.2002563476599999</v>
      </c>
      <c r="D194">
        <f t="shared" si="8"/>
        <v>185.99999999981998</v>
      </c>
      <c r="E194">
        <f t="shared" si="9"/>
        <v>1.17248535156</v>
      </c>
      <c r="F194">
        <f t="shared" si="10"/>
        <v>1.1708619628187482</v>
      </c>
      <c r="G194">
        <f t="shared" si="11"/>
        <v>2.6353910052230569E-6</v>
      </c>
    </row>
    <row r="195" spans="1:7">
      <c r="A195">
        <v>3.11666666667</v>
      </c>
      <c r="B195">
        <v>1.19812011719</v>
      </c>
      <c r="D195">
        <f t="shared" si="8"/>
        <v>187.00000000001998</v>
      </c>
      <c r="E195">
        <f t="shared" si="9"/>
        <v>1.1691284179699999</v>
      </c>
      <c r="F195">
        <f t="shared" si="10"/>
        <v>1.1692072460457406</v>
      </c>
      <c r="G195">
        <f t="shared" si="11"/>
        <v>6.2138655249762938E-9</v>
      </c>
    </row>
    <row r="196" spans="1:7">
      <c r="A196">
        <v>3.13333333333</v>
      </c>
      <c r="B196">
        <v>1.19445800781</v>
      </c>
      <c r="D196">
        <f t="shared" si="8"/>
        <v>188.00000000022001</v>
      </c>
      <c r="E196">
        <f t="shared" si="9"/>
        <v>1.1679077148400001</v>
      </c>
      <c r="F196">
        <f t="shared" si="10"/>
        <v>1.1675846798330727</v>
      </c>
      <c r="G196">
        <f t="shared" si="11"/>
        <v>1.0435161570060484E-7</v>
      </c>
    </row>
    <row r="197" spans="1:7">
      <c r="A197">
        <v>3.15</v>
      </c>
      <c r="B197">
        <v>1.19323730469</v>
      </c>
      <c r="D197">
        <f t="shared" si="8"/>
        <v>188.99999999982001</v>
      </c>
      <c r="E197">
        <f t="shared" si="9"/>
        <v>1.16516113281</v>
      </c>
      <c r="F197">
        <f t="shared" si="10"/>
        <v>1.1659936395076995</v>
      </c>
      <c r="G197">
        <f t="shared" si="11"/>
        <v>6.9306740171455985E-7</v>
      </c>
    </row>
    <row r="198" spans="1:7">
      <c r="A198">
        <v>3.1666666666699999</v>
      </c>
      <c r="B198">
        <v>1.1892700195300001</v>
      </c>
      <c r="D198">
        <f t="shared" si="8"/>
        <v>190.00000000002001</v>
      </c>
      <c r="E198">
        <f t="shared" si="9"/>
        <v>1.16333007813</v>
      </c>
      <c r="F198">
        <f t="shared" si="10"/>
        <v>1.1644335125309153</v>
      </c>
      <c r="G198">
        <f t="shared" si="11"/>
        <v>1.2175674771233406E-6</v>
      </c>
    </row>
    <row r="199" spans="1:7">
      <c r="A199">
        <v>3.1833333333299998</v>
      </c>
      <c r="B199">
        <v>1.18774414063</v>
      </c>
      <c r="D199">
        <f t="shared" si="8"/>
        <v>191.00000000021998</v>
      </c>
      <c r="E199">
        <f t="shared" si="9"/>
        <v>1.1618041992199999</v>
      </c>
      <c r="F199">
        <f t="shared" si="10"/>
        <v>1.1629036982682603</v>
      </c>
      <c r="G199">
        <f t="shared" si="11"/>
        <v>1.2088981571256463E-6</v>
      </c>
    </row>
    <row r="200" spans="1:7">
      <c r="A200">
        <v>3.2</v>
      </c>
      <c r="B200">
        <v>1.18347167969</v>
      </c>
      <c r="D200">
        <f t="shared" si="8"/>
        <v>191.99999999982001</v>
      </c>
      <c r="E200">
        <f t="shared" si="9"/>
        <v>1.1575317382800001</v>
      </c>
      <c r="F200">
        <f t="shared" si="10"/>
        <v>1.1614036077553356</v>
      </c>
      <c r="G200">
        <f t="shared" si="11"/>
        <v>1.4991373234034532E-5</v>
      </c>
    </row>
    <row r="201" spans="1:7">
      <c r="A201">
        <v>3.2166666666700001</v>
      </c>
      <c r="B201">
        <v>1.1825561523400001</v>
      </c>
      <c r="D201">
        <f t="shared" ref="D201:D264" si="12">(A212-$A$19)*60</f>
        <v>193.00000000001998</v>
      </c>
      <c r="E201">
        <f t="shared" ref="E201:E264" si="13">B212</f>
        <v>1.15661621094</v>
      </c>
      <c r="F201">
        <f t="shared" ref="F201:F264" si="14">$J$10*EXP(-$J$11*D201)+$J$12</f>
        <v>1.1599326634684375</v>
      </c>
      <c r="G201">
        <f t="shared" ref="G201:G264" si="15">(E201-F201)^2</f>
        <v>1.0998857373379392E-5</v>
      </c>
    </row>
    <row r="202" spans="1:7">
      <c r="A202">
        <v>3.2333333333300001</v>
      </c>
      <c r="B202">
        <v>1.1782836914099999</v>
      </c>
      <c r="D202">
        <f t="shared" si="12"/>
        <v>194.00000000021998</v>
      </c>
      <c r="E202">
        <f t="shared" si="13"/>
        <v>1.15417480469</v>
      </c>
      <c r="F202">
        <f t="shared" si="14"/>
        <v>1.1584902991076176</v>
      </c>
      <c r="G202">
        <f t="shared" si="15"/>
        <v>1.8623492068488516E-5</v>
      </c>
    </row>
    <row r="203" spans="1:7">
      <c r="A203">
        <v>3.25</v>
      </c>
      <c r="B203">
        <v>1.1782836914099999</v>
      </c>
      <c r="D203">
        <f t="shared" si="12"/>
        <v>194.99999999981998</v>
      </c>
      <c r="E203">
        <f t="shared" si="13"/>
        <v>1.1514282226599999</v>
      </c>
      <c r="F203">
        <f t="shared" si="14"/>
        <v>1.1570759593758833</v>
      </c>
      <c r="G203">
        <f t="shared" si="15"/>
        <v>3.1896930011937037E-5</v>
      </c>
    </row>
    <row r="204" spans="1:7">
      <c r="A204">
        <v>3.2666666666699999</v>
      </c>
      <c r="B204">
        <v>1.17431640625</v>
      </c>
      <c r="D204">
        <f t="shared" si="12"/>
        <v>196.00000000002001</v>
      </c>
      <c r="E204">
        <f t="shared" si="13"/>
        <v>1.1508178710900001</v>
      </c>
      <c r="F204">
        <f t="shared" si="14"/>
        <v>1.1556890997629448</v>
      </c>
      <c r="G204">
        <f t="shared" si="15"/>
        <v>2.3728868784118093E-5</v>
      </c>
    </row>
    <row r="205" spans="1:7">
      <c r="A205">
        <v>3.2833333333299999</v>
      </c>
      <c r="B205">
        <v>1.17248535156</v>
      </c>
      <c r="D205">
        <f t="shared" si="12"/>
        <v>197.00000000022001</v>
      </c>
      <c r="E205">
        <f t="shared" si="13"/>
        <v>1.1471557617199999</v>
      </c>
      <c r="F205">
        <f t="shared" si="14"/>
        <v>1.1543291863406753</v>
      </c>
      <c r="G205">
        <f t="shared" si="15"/>
        <v>5.1458020788511775E-5</v>
      </c>
    </row>
    <row r="206" spans="1:7">
      <c r="A206">
        <v>3.3</v>
      </c>
      <c r="B206">
        <v>1.1691284179699999</v>
      </c>
      <c r="D206">
        <f t="shared" si="12"/>
        <v>197.99999999982001</v>
      </c>
      <c r="E206">
        <f t="shared" si="13"/>
        <v>1.1465454101599999</v>
      </c>
      <c r="F206">
        <f t="shared" si="14"/>
        <v>1.1529956955549345</v>
      </c>
      <c r="G206">
        <f t="shared" si="15"/>
        <v>4.1606181676107129E-5</v>
      </c>
    </row>
    <row r="207" spans="1:7">
      <c r="A207">
        <v>3.3166666666700002</v>
      </c>
      <c r="B207">
        <v>1.1679077148400001</v>
      </c>
      <c r="D207">
        <f t="shared" si="12"/>
        <v>199.00000000002001</v>
      </c>
      <c r="E207">
        <f t="shared" si="13"/>
        <v>1.14318847656</v>
      </c>
      <c r="F207">
        <f t="shared" si="14"/>
        <v>1.1516881140216761</v>
      </c>
      <c r="G207">
        <f t="shared" si="15"/>
        <v>7.2243836979928513E-5</v>
      </c>
    </row>
    <row r="208" spans="1:7">
      <c r="A208">
        <v>3.3333333333300001</v>
      </c>
      <c r="B208">
        <v>1.16516113281</v>
      </c>
      <c r="D208">
        <f t="shared" si="12"/>
        <v>200.00000000021998</v>
      </c>
      <c r="E208">
        <f t="shared" si="13"/>
        <v>1.14135742188</v>
      </c>
      <c r="F208">
        <f t="shared" si="14"/>
        <v>1.150405938334101</v>
      </c>
      <c r="G208">
        <f t="shared" si="15"/>
        <v>8.1875650020136266E-5</v>
      </c>
    </row>
    <row r="209" spans="1:7">
      <c r="A209">
        <v>3.35</v>
      </c>
      <c r="B209">
        <v>1.16333007813</v>
      </c>
      <c r="D209">
        <f t="shared" si="12"/>
        <v>200.99999999981998</v>
      </c>
      <c r="E209">
        <f t="shared" si="13"/>
        <v>1.1410522460900001</v>
      </c>
      <c r="F209">
        <f t="shared" si="14"/>
        <v>1.1491486748663799</v>
      </c>
      <c r="G209">
        <f t="shared" si="15"/>
        <v>6.5552158930991521E-5</v>
      </c>
    </row>
    <row r="210" spans="1:7">
      <c r="A210">
        <v>3.36666666667</v>
      </c>
      <c r="B210">
        <v>1.1618041992199999</v>
      </c>
      <c r="D210">
        <f t="shared" si="12"/>
        <v>202.00000000001998</v>
      </c>
      <c r="E210">
        <f t="shared" si="13"/>
        <v>1.1367797851599999</v>
      </c>
      <c r="F210">
        <f t="shared" si="14"/>
        <v>1.1479158395814186</v>
      </c>
      <c r="G210">
        <f t="shared" si="15"/>
        <v>1.2401170807679985E-4</v>
      </c>
    </row>
    <row r="211" spans="1:7">
      <c r="A211">
        <v>3.38333333333</v>
      </c>
      <c r="B211">
        <v>1.1575317382800001</v>
      </c>
      <c r="D211">
        <f t="shared" si="12"/>
        <v>203.00000000022001</v>
      </c>
      <c r="E211">
        <f t="shared" si="13"/>
        <v>1.1361694335900001</v>
      </c>
      <c r="F211">
        <f t="shared" si="14"/>
        <v>1.1467069578490319</v>
      </c>
      <c r="G211">
        <f t="shared" si="15"/>
        <v>1.1103941750968286E-4</v>
      </c>
    </row>
    <row r="212" spans="1:7">
      <c r="A212">
        <v>3.4</v>
      </c>
      <c r="B212">
        <v>1.15661621094</v>
      </c>
      <c r="D212">
        <f t="shared" si="12"/>
        <v>203.99999999982001</v>
      </c>
      <c r="E212">
        <f t="shared" si="13"/>
        <v>1.1361694335900001</v>
      </c>
      <c r="F212">
        <f t="shared" si="14"/>
        <v>1.1455215642608885</v>
      </c>
      <c r="G212">
        <f t="shared" si="15"/>
        <v>8.7462348085370746E-5</v>
      </c>
    </row>
    <row r="213" spans="1:7">
      <c r="A213">
        <v>3.4166666666699999</v>
      </c>
      <c r="B213">
        <v>1.15417480469</v>
      </c>
      <c r="D213">
        <f t="shared" si="12"/>
        <v>205.00000000002001</v>
      </c>
      <c r="E213">
        <f t="shared" si="13"/>
        <v>1.13220214844</v>
      </c>
      <c r="F213">
        <f t="shared" si="14"/>
        <v>1.1443592024492633</v>
      </c>
      <c r="G213">
        <f t="shared" si="15"/>
        <v>1.4779396218414384E-4</v>
      </c>
    </row>
    <row r="214" spans="1:7">
      <c r="A214">
        <v>3.4333333333299998</v>
      </c>
      <c r="B214">
        <v>1.1514282226599999</v>
      </c>
      <c r="D214">
        <f t="shared" si="12"/>
        <v>206.00000000021998</v>
      </c>
      <c r="E214">
        <f t="shared" si="13"/>
        <v>1.1306762695300001</v>
      </c>
      <c r="F214">
        <f t="shared" si="14"/>
        <v>1.1432194249156071</v>
      </c>
      <c r="G214">
        <f t="shared" si="15"/>
        <v>1.5733074702748237E-4</v>
      </c>
    </row>
    <row r="215" spans="1:7">
      <c r="A215">
        <v>3.45</v>
      </c>
      <c r="B215">
        <v>1.1508178710900001</v>
      </c>
      <c r="D215">
        <f t="shared" si="12"/>
        <v>206.99999999982001</v>
      </c>
      <c r="E215">
        <f t="shared" si="13"/>
        <v>1.1294555664099999</v>
      </c>
      <c r="F215">
        <f t="shared" si="14"/>
        <v>1.1421017928560686</v>
      </c>
      <c r="G215">
        <f t="shared" si="15"/>
        <v>1.5992704332524791E-4</v>
      </c>
    </row>
    <row r="216" spans="1:7">
      <c r="A216">
        <v>3.4666666666700001</v>
      </c>
      <c r="B216">
        <v>1.1471557617199999</v>
      </c>
      <c r="D216">
        <f t="shared" si="12"/>
        <v>208.00000000001998</v>
      </c>
      <c r="E216">
        <f t="shared" si="13"/>
        <v>1.1264038085900001</v>
      </c>
      <c r="F216">
        <f t="shared" si="14"/>
        <v>1.1410058759906079</v>
      </c>
      <c r="G216">
        <f t="shared" si="15"/>
        <v>2.1322037237189202E-4</v>
      </c>
    </row>
    <row r="217" spans="1:7">
      <c r="A217">
        <v>3.4833333333300001</v>
      </c>
      <c r="B217">
        <v>1.1465454101599999</v>
      </c>
      <c r="D217">
        <f t="shared" si="12"/>
        <v>209.00000000021998</v>
      </c>
      <c r="E217">
        <f t="shared" si="13"/>
        <v>1.12548828125</v>
      </c>
      <c r="F217">
        <f t="shared" si="14"/>
        <v>1.1399312524013652</v>
      </c>
      <c r="G217">
        <f t="shared" si="15"/>
        <v>2.0859941567916653E-4</v>
      </c>
    </row>
    <row r="218" spans="1:7">
      <c r="A218">
        <v>3.5</v>
      </c>
      <c r="B218">
        <v>1.14318847656</v>
      </c>
      <c r="D218">
        <f t="shared" si="12"/>
        <v>209.99999999981998</v>
      </c>
      <c r="E218">
        <f t="shared" si="13"/>
        <v>1.1257934570300001</v>
      </c>
      <c r="F218">
        <f t="shared" si="14"/>
        <v>1.1388775083681577</v>
      </c>
      <c r="G218">
        <f t="shared" si="15"/>
        <v>1.7119239941954363E-4</v>
      </c>
    </row>
    <row r="219" spans="1:7">
      <c r="A219">
        <v>3.5166666666699999</v>
      </c>
      <c r="B219">
        <v>1.14135742188</v>
      </c>
      <c r="D219">
        <f t="shared" si="12"/>
        <v>211.00000000002001</v>
      </c>
      <c r="E219">
        <f t="shared" si="13"/>
        <v>1.12243652344</v>
      </c>
      <c r="F219">
        <f t="shared" si="14"/>
        <v>1.1378442382073612</v>
      </c>
      <c r="G219">
        <f t="shared" si="15"/>
        <v>2.3739767435236185E-4</v>
      </c>
    </row>
    <row r="220" spans="1:7">
      <c r="A220">
        <v>3.5333333333299999</v>
      </c>
      <c r="B220">
        <v>1.1410522460900001</v>
      </c>
      <c r="D220">
        <f t="shared" si="12"/>
        <v>212.00000000022001</v>
      </c>
      <c r="E220">
        <f t="shared" si="13"/>
        <v>1.1203002929699999</v>
      </c>
      <c r="F220">
        <f t="shared" si="14"/>
        <v>1.136831044119518</v>
      </c>
      <c r="G220">
        <f t="shared" si="15"/>
        <v>2.7326573356729314E-4</v>
      </c>
    </row>
    <row r="221" spans="1:7">
      <c r="A221">
        <v>3.55</v>
      </c>
      <c r="B221">
        <v>1.1367797851599999</v>
      </c>
      <c r="D221">
        <f t="shared" si="12"/>
        <v>212.99999999982001</v>
      </c>
      <c r="E221">
        <f t="shared" si="13"/>
        <v>1.1203002929699999</v>
      </c>
      <c r="F221">
        <f t="shared" si="14"/>
        <v>1.1358375360342376</v>
      </c>
      <c r="G221">
        <f t="shared" si="15"/>
        <v>2.4140592203720438E-4</v>
      </c>
    </row>
    <row r="222" spans="1:7">
      <c r="A222">
        <v>3.5666666666700002</v>
      </c>
      <c r="B222">
        <v>1.1361694335900001</v>
      </c>
      <c r="D222">
        <f t="shared" si="12"/>
        <v>214.00000000002001</v>
      </c>
      <c r="E222">
        <f t="shared" si="13"/>
        <v>1.1172485351599999</v>
      </c>
      <c r="F222">
        <f t="shared" si="14"/>
        <v>1.1348633314582881</v>
      </c>
      <c r="G222">
        <f t="shared" si="15"/>
        <v>3.1028104863018823E-4</v>
      </c>
    </row>
    <row r="223" spans="1:7">
      <c r="A223">
        <v>3.5833333333300001</v>
      </c>
      <c r="B223">
        <v>1.1361694335900001</v>
      </c>
      <c r="D223">
        <f t="shared" si="12"/>
        <v>215.00000000021998</v>
      </c>
      <c r="E223">
        <f t="shared" si="13"/>
        <v>1.1154174804699999</v>
      </c>
      <c r="F223">
        <f t="shared" si="14"/>
        <v>1.1339080553319156</v>
      </c>
      <c r="G223">
        <f t="shared" si="15"/>
        <v>3.419013587241104E-4</v>
      </c>
    </row>
    <row r="224" spans="1:7">
      <c r="A224">
        <v>3.6</v>
      </c>
      <c r="B224">
        <v>1.13220214844</v>
      </c>
      <c r="D224">
        <f t="shared" si="12"/>
        <v>215.99999999981998</v>
      </c>
      <c r="E224">
        <f t="shared" si="13"/>
        <v>1.11511230469</v>
      </c>
      <c r="F224">
        <f t="shared" si="14"/>
        <v>1.1329713398826113</v>
      </c>
      <c r="G224">
        <f t="shared" si="15"/>
        <v>3.1894513801093032E-4</v>
      </c>
    </row>
    <row r="225" spans="1:7">
      <c r="A225">
        <v>3.61666666667</v>
      </c>
      <c r="B225">
        <v>1.1306762695300001</v>
      </c>
      <c r="D225">
        <f t="shared" si="12"/>
        <v>217.00000000001998</v>
      </c>
      <c r="E225">
        <f t="shared" si="13"/>
        <v>1.11145019531</v>
      </c>
      <c r="F225">
        <f t="shared" si="14"/>
        <v>1.1320528244818862</v>
      </c>
      <c r="G225">
        <f t="shared" si="15"/>
        <v>4.2446832879425441E-4</v>
      </c>
    </row>
    <row r="226" spans="1:7">
      <c r="A226">
        <v>3.63333333333</v>
      </c>
      <c r="B226">
        <v>1.1294555664099999</v>
      </c>
      <c r="D226">
        <f t="shared" si="12"/>
        <v>218.00000000022001</v>
      </c>
      <c r="E226">
        <f t="shared" si="13"/>
        <v>1.1099243164099999</v>
      </c>
      <c r="F226">
        <f t="shared" si="14"/>
        <v>1.1311521555098041</v>
      </c>
      <c r="G226">
        <f t="shared" si="15"/>
        <v>4.5062115284717562E-4</v>
      </c>
    </row>
    <row r="227" spans="1:7">
      <c r="A227">
        <v>3.65</v>
      </c>
      <c r="B227">
        <v>1.1264038085900001</v>
      </c>
      <c r="D227">
        <f t="shared" si="12"/>
        <v>218.99999999982001</v>
      </c>
      <c r="E227">
        <f t="shared" si="13"/>
        <v>1.11022949219</v>
      </c>
      <c r="F227">
        <f t="shared" si="14"/>
        <v>1.1302689862171078</v>
      </c>
      <c r="G227">
        <f t="shared" si="15"/>
        <v>4.0158132086248949E-4</v>
      </c>
    </row>
    <row r="228" spans="1:7">
      <c r="A228">
        <v>3.6666666666699999</v>
      </c>
      <c r="B228">
        <v>1.12548828125</v>
      </c>
      <c r="D228">
        <f t="shared" si="12"/>
        <v>220.00000000002001</v>
      </c>
      <c r="E228">
        <f t="shared" si="13"/>
        <v>1.1062622070300001</v>
      </c>
      <c r="F228">
        <f t="shared" si="14"/>
        <v>1.1294029765901803</v>
      </c>
      <c r="G228">
        <f t="shared" si="15"/>
        <v>5.3549521583736185E-4</v>
      </c>
    </row>
    <row r="229" spans="1:7">
      <c r="A229">
        <v>3.6833333333299998</v>
      </c>
      <c r="B229">
        <v>1.1257934570300001</v>
      </c>
      <c r="D229">
        <f t="shared" si="12"/>
        <v>221.00000000021998</v>
      </c>
      <c r="E229">
        <f t="shared" si="13"/>
        <v>1.1050415039099999</v>
      </c>
      <c r="F229">
        <f t="shared" si="14"/>
        <v>1.1285537932233232</v>
      </c>
      <c r="G229">
        <f t="shared" si="15"/>
        <v>5.5282774875341592E-4</v>
      </c>
    </row>
    <row r="230" spans="1:7">
      <c r="A230">
        <v>3.7</v>
      </c>
      <c r="B230">
        <v>1.12243652344</v>
      </c>
      <c r="D230">
        <f t="shared" si="12"/>
        <v>221.99999999982001</v>
      </c>
      <c r="E230">
        <f t="shared" si="13"/>
        <v>1.10473632813</v>
      </c>
      <c r="F230">
        <f t="shared" si="14"/>
        <v>1.1277211091887624</v>
      </c>
      <c r="G230">
        <f t="shared" si="15"/>
        <v>5.2830016031924507E-4</v>
      </c>
    </row>
    <row r="231" spans="1:7">
      <c r="A231">
        <v>3.7166666666700001</v>
      </c>
      <c r="B231">
        <v>1.1203002929699999</v>
      </c>
      <c r="D231">
        <f t="shared" si="12"/>
        <v>223.00000000001998</v>
      </c>
      <c r="E231">
        <f t="shared" si="13"/>
        <v>1.10473632813</v>
      </c>
      <c r="F231">
        <f t="shared" si="14"/>
        <v>1.1269046039093311</v>
      </c>
      <c r="G231">
        <f t="shared" si="15"/>
        <v>4.9143245102847854E-4</v>
      </c>
    </row>
    <row r="232" spans="1:7">
      <c r="A232">
        <v>3.7333333333300001</v>
      </c>
      <c r="B232">
        <v>1.1203002929699999</v>
      </c>
      <c r="D232">
        <f t="shared" si="12"/>
        <v>224.00000000021998</v>
      </c>
      <c r="E232">
        <f t="shared" si="13"/>
        <v>1.10046386719</v>
      </c>
      <c r="F232">
        <f t="shared" si="14"/>
        <v>1.1261039630380465</v>
      </c>
      <c r="G232">
        <f t="shared" si="15"/>
        <v>6.5741451509701121E-4</v>
      </c>
    </row>
    <row r="233" spans="1:7">
      <c r="A233">
        <v>3.75</v>
      </c>
      <c r="B233">
        <v>1.1172485351599999</v>
      </c>
      <c r="D233">
        <f t="shared" si="12"/>
        <v>224.99999999981998</v>
      </c>
      <c r="E233">
        <f t="shared" si="13"/>
        <v>1.09985351563</v>
      </c>
      <c r="F233">
        <f t="shared" si="14"/>
        <v>1.1253188783355483</v>
      </c>
      <c r="G233">
        <f t="shared" si="15"/>
        <v>6.4848469772513196E-4</v>
      </c>
    </row>
    <row r="234" spans="1:7">
      <c r="A234">
        <v>3.7666666666699999</v>
      </c>
      <c r="B234">
        <v>1.1154174804699999</v>
      </c>
      <c r="D234">
        <f t="shared" si="12"/>
        <v>226.00000000002001</v>
      </c>
      <c r="E234">
        <f t="shared" si="13"/>
        <v>1.0995483398400001</v>
      </c>
      <c r="F234">
        <f t="shared" si="14"/>
        <v>1.1245490475500586</v>
      </c>
      <c r="G234">
        <f t="shared" si="15"/>
        <v>6.2503538600377692E-4</v>
      </c>
    </row>
    <row r="235" spans="1:7">
      <c r="A235">
        <v>3.7833333333299999</v>
      </c>
      <c r="B235">
        <v>1.11511230469</v>
      </c>
      <c r="D235">
        <f t="shared" si="12"/>
        <v>227.00000000022001</v>
      </c>
      <c r="E235">
        <f t="shared" si="13"/>
        <v>1.0983276367199999</v>
      </c>
      <c r="F235">
        <f t="shared" si="14"/>
        <v>1.1237941743038431</v>
      </c>
      <c r="G235">
        <f t="shared" si="15"/>
        <v>6.4854453650929861E-4</v>
      </c>
    </row>
    <row r="236" spans="1:7">
      <c r="A236">
        <v>3.8</v>
      </c>
      <c r="B236">
        <v>1.11145019531</v>
      </c>
      <c r="D236">
        <f t="shared" si="12"/>
        <v>227.99999999982001</v>
      </c>
      <c r="E236">
        <f t="shared" si="13"/>
        <v>1.0958862304699999</v>
      </c>
      <c r="F236">
        <f t="shared" si="14"/>
        <v>1.1230539679776561</v>
      </c>
      <c r="G236">
        <f t="shared" si="15"/>
        <v>7.3808596128491059E-4</v>
      </c>
    </row>
    <row r="237" spans="1:7">
      <c r="A237">
        <v>3.8166666666700002</v>
      </c>
      <c r="B237">
        <v>1.1099243164099999</v>
      </c>
      <c r="D237">
        <f t="shared" si="12"/>
        <v>229.00000000002001</v>
      </c>
      <c r="E237">
        <f t="shared" si="13"/>
        <v>1.09436035156</v>
      </c>
      <c r="F237">
        <f t="shared" si="14"/>
        <v>1.1223281435975607</v>
      </c>
      <c r="G237">
        <f t="shared" si="15"/>
        <v>7.8219739145624502E-4</v>
      </c>
    </row>
    <row r="238" spans="1:7">
      <c r="A238">
        <v>3.8333333333300001</v>
      </c>
      <c r="B238">
        <v>1.11022949219</v>
      </c>
      <c r="D238">
        <f t="shared" si="12"/>
        <v>230.00000000021998</v>
      </c>
      <c r="E238">
        <f t="shared" si="13"/>
        <v>1.0946655273400001</v>
      </c>
      <c r="F238">
        <f t="shared" si="14"/>
        <v>1.1216164217278826</v>
      </c>
      <c r="G238">
        <f t="shared" si="15"/>
        <v>7.2635070830679382E-4</v>
      </c>
    </row>
    <row r="239" spans="1:7">
      <c r="A239">
        <v>3.85</v>
      </c>
      <c r="B239">
        <v>1.1062622070300001</v>
      </c>
      <c r="D239">
        <f t="shared" si="12"/>
        <v>230.99999999981998</v>
      </c>
      <c r="E239">
        <f t="shared" si="13"/>
        <v>1.09130859375</v>
      </c>
      <c r="F239">
        <f t="shared" si="14"/>
        <v>1.1209185283622574</v>
      </c>
      <c r="G239">
        <f t="shared" si="15"/>
        <v>8.7674822774215641E-4</v>
      </c>
    </row>
    <row r="240" spans="1:7">
      <c r="A240">
        <v>3.86666666667</v>
      </c>
      <c r="B240">
        <v>1.1050415039099999</v>
      </c>
      <c r="D240">
        <f t="shared" si="12"/>
        <v>232.00000000001998</v>
      </c>
      <c r="E240">
        <f t="shared" si="13"/>
        <v>1.09008789063</v>
      </c>
      <c r="F240">
        <f t="shared" si="14"/>
        <v>1.1202341948169243</v>
      </c>
      <c r="G240">
        <f t="shared" si="15"/>
        <v>9.0879965613057095E-4</v>
      </c>
    </row>
    <row r="241" spans="1:7">
      <c r="A241">
        <v>3.88333333333</v>
      </c>
      <c r="B241">
        <v>1.10473632813</v>
      </c>
      <c r="D241">
        <f t="shared" si="12"/>
        <v>233.00000000021998</v>
      </c>
      <c r="E241">
        <f t="shared" si="13"/>
        <v>1.0891723632800001</v>
      </c>
      <c r="F241">
        <f t="shared" si="14"/>
        <v>1.1195631576297964</v>
      </c>
      <c r="G241">
        <f t="shared" si="15"/>
        <v>9.2360038121161079E-4</v>
      </c>
    </row>
    <row r="242" spans="1:7">
      <c r="A242">
        <v>3.9</v>
      </c>
      <c r="B242">
        <v>1.10473632813</v>
      </c>
      <c r="D242">
        <f t="shared" si="12"/>
        <v>233.99999999981998</v>
      </c>
      <c r="E242">
        <f t="shared" si="13"/>
        <v>1.0891723632800001</v>
      </c>
      <c r="F242">
        <f t="shared" si="14"/>
        <v>1.1189051584577379</v>
      </c>
      <c r="G242">
        <f t="shared" si="15"/>
        <v>8.8403910908130506E-4</v>
      </c>
    </row>
    <row r="243" spans="1:7">
      <c r="A243">
        <v>3.9166666666699999</v>
      </c>
      <c r="B243">
        <v>1.10046386719</v>
      </c>
      <c r="D243">
        <f t="shared" si="12"/>
        <v>235.00000000001998</v>
      </c>
      <c r="E243">
        <f t="shared" si="13"/>
        <v>1.0867309570300001</v>
      </c>
      <c r="F243">
        <f t="shared" si="14"/>
        <v>1.1182599439759555</v>
      </c>
      <c r="G243">
        <f t="shared" si="15"/>
        <v>9.9407701783822645E-4</v>
      </c>
    </row>
    <row r="244" spans="1:7">
      <c r="A244">
        <v>3.9333333333299998</v>
      </c>
      <c r="B244">
        <v>1.09985351563</v>
      </c>
      <c r="D244">
        <f t="shared" si="12"/>
        <v>236.00000000021998</v>
      </c>
      <c r="E244">
        <f t="shared" si="13"/>
        <v>1.0855102539099999</v>
      </c>
      <c r="F244">
        <f t="shared" si="14"/>
        <v>1.1176272657828406</v>
      </c>
      <c r="G244">
        <f t="shared" si="15"/>
        <v>1.031502451640188E-3</v>
      </c>
    </row>
    <row r="245" spans="1:7">
      <c r="A245">
        <v>3.95</v>
      </c>
      <c r="B245">
        <v>1.0995483398400001</v>
      </c>
      <c r="D245">
        <f t="shared" si="12"/>
        <v>236.99999999982003</v>
      </c>
      <c r="E245">
        <f t="shared" si="13"/>
        <v>1.0842895507800001</v>
      </c>
      <c r="F245">
        <f t="shared" si="14"/>
        <v>1.1170068803031161</v>
      </c>
      <c r="G245">
        <f t="shared" si="15"/>
        <v>1.0704236511241585E-3</v>
      </c>
    </row>
    <row r="246" spans="1:7">
      <c r="A246">
        <v>3.9666666666700001</v>
      </c>
      <c r="B246">
        <v>1.0983276367199999</v>
      </c>
      <c r="D246">
        <f t="shared" si="12"/>
        <v>238.00000000002001</v>
      </c>
      <c r="E246">
        <f t="shared" si="13"/>
        <v>1.083984375</v>
      </c>
      <c r="F246">
        <f t="shared" si="14"/>
        <v>1.1163985486929817</v>
      </c>
      <c r="G246">
        <f t="shared" si="15"/>
        <v>1.050678656198788E-3</v>
      </c>
    </row>
    <row r="247" spans="1:7">
      <c r="A247">
        <v>3.9833333333300001</v>
      </c>
      <c r="B247">
        <v>1.0958862304699999</v>
      </c>
      <c r="D247">
        <f t="shared" si="12"/>
        <v>239.00000000022001</v>
      </c>
      <c r="E247">
        <f t="shared" si="13"/>
        <v>1.08337402344</v>
      </c>
      <c r="F247">
        <f t="shared" si="14"/>
        <v>1.1158020367503922</v>
      </c>
      <c r="G247">
        <f t="shared" si="15"/>
        <v>1.0515760472589767E-3</v>
      </c>
    </row>
    <row r="248" spans="1:7">
      <c r="A248">
        <v>4</v>
      </c>
      <c r="B248">
        <v>1.09436035156</v>
      </c>
      <c r="D248">
        <f t="shared" si="12"/>
        <v>239.99999999982001</v>
      </c>
      <c r="E248">
        <f t="shared" si="13"/>
        <v>1.08093261719</v>
      </c>
      <c r="F248">
        <f t="shared" si="14"/>
        <v>1.1152171148237451</v>
      </c>
      <c r="G248">
        <f t="shared" si="15"/>
        <v>1.1754267779982722E-3</v>
      </c>
    </row>
    <row r="249" spans="1:7">
      <c r="A249">
        <v>4.0166666666699999</v>
      </c>
      <c r="B249">
        <v>1.0946655273400001</v>
      </c>
      <c r="D249">
        <f t="shared" si="12"/>
        <v>241.00000000002004</v>
      </c>
      <c r="E249">
        <f t="shared" si="13"/>
        <v>1.07971191406</v>
      </c>
      <c r="F249">
        <f t="shared" si="14"/>
        <v>1.1146435577224436</v>
      </c>
      <c r="G249">
        <f t="shared" si="15"/>
        <v>1.2202197289599369E-3</v>
      </c>
    </row>
    <row r="250" spans="1:7">
      <c r="A250">
        <v>4.0333333333299999</v>
      </c>
      <c r="B250">
        <v>1.09130859375</v>
      </c>
      <c r="D250">
        <f t="shared" si="12"/>
        <v>242.00000000022004</v>
      </c>
      <c r="E250">
        <f t="shared" si="13"/>
        <v>1.0791015625</v>
      </c>
      <c r="F250">
        <f t="shared" si="14"/>
        <v>1.1140811446323073</v>
      </c>
      <c r="G250">
        <f t="shared" si="15"/>
        <v>1.223571166150835E-3</v>
      </c>
    </row>
    <row r="251" spans="1:7">
      <c r="A251">
        <v>4.05</v>
      </c>
      <c r="B251">
        <v>1.09008789063</v>
      </c>
      <c r="D251">
        <f t="shared" si="12"/>
        <v>242.99999999982003</v>
      </c>
      <c r="E251">
        <f t="shared" si="13"/>
        <v>1.0787963867199999</v>
      </c>
      <c r="F251">
        <f t="shared" si="14"/>
        <v>1.1135296590294774</v>
      </c>
      <c r="G251">
        <f t="shared" si="15"/>
        <v>1.206400205324319E-3</v>
      </c>
    </row>
    <row r="252" spans="1:7">
      <c r="A252">
        <v>4.0666666666699998</v>
      </c>
      <c r="B252">
        <v>1.0891723632800001</v>
      </c>
      <c r="D252">
        <f t="shared" si="12"/>
        <v>244.00000000002001</v>
      </c>
      <c r="E252">
        <f t="shared" si="13"/>
        <v>1.0769653320300001</v>
      </c>
      <c r="F252">
        <f t="shared" si="14"/>
        <v>1.1129888885960937</v>
      </c>
      <c r="G252">
        <f t="shared" si="15"/>
        <v>1.2976966276705435E-3</v>
      </c>
    </row>
    <row r="253" spans="1:7">
      <c r="A253">
        <v>4.0833333333299997</v>
      </c>
      <c r="B253">
        <v>1.0891723632800001</v>
      </c>
      <c r="D253">
        <f t="shared" si="12"/>
        <v>245.00000000022001</v>
      </c>
      <c r="E253">
        <f t="shared" si="13"/>
        <v>1.0757446289099999</v>
      </c>
      <c r="F253">
        <f t="shared" si="14"/>
        <v>1.1124586251405397</v>
      </c>
      <c r="G253">
        <f t="shared" si="15"/>
        <v>1.3479175192160932E-3</v>
      </c>
    </row>
    <row r="254" spans="1:7">
      <c r="A254">
        <v>4.0999999999999996</v>
      </c>
      <c r="B254">
        <v>1.0867309570300001</v>
      </c>
      <c r="D254">
        <f t="shared" si="12"/>
        <v>245.99999999982001</v>
      </c>
      <c r="E254">
        <f t="shared" si="13"/>
        <v>1.0745239257800001</v>
      </c>
      <c r="F254">
        <f t="shared" si="14"/>
        <v>1.1119386645162697</v>
      </c>
      <c r="G254">
        <f t="shared" si="15"/>
        <v>1.399862674703309E-3</v>
      </c>
    </row>
    <row r="255" spans="1:7">
      <c r="A255">
        <v>4.1166666666699996</v>
      </c>
      <c r="B255">
        <v>1.0855102539099999</v>
      </c>
      <c r="D255">
        <f t="shared" si="12"/>
        <v>247.00000000002001</v>
      </c>
      <c r="E255">
        <f t="shared" si="13"/>
        <v>1.07360839844</v>
      </c>
      <c r="F255">
        <f t="shared" si="14"/>
        <v>1.1114288065423061</v>
      </c>
      <c r="G255">
        <f t="shared" si="15"/>
        <v>1.4303832690249836E-3</v>
      </c>
    </row>
    <row r="256" spans="1:7">
      <c r="A256">
        <v>4.1333333333300004</v>
      </c>
      <c r="B256">
        <v>1.0842895507800001</v>
      </c>
      <c r="D256">
        <f t="shared" si="12"/>
        <v>248.00000000022001</v>
      </c>
      <c r="E256">
        <f t="shared" si="13"/>
        <v>1.07299804688</v>
      </c>
      <c r="F256">
        <f t="shared" si="14"/>
        <v>1.1109288549280434</v>
      </c>
      <c r="G256">
        <f t="shared" si="15"/>
        <v>1.4387461991775129E-3</v>
      </c>
    </row>
    <row r="257" spans="1:7">
      <c r="A257">
        <v>4.1500000000000004</v>
      </c>
      <c r="B257">
        <v>1.083984375</v>
      </c>
      <c r="D257">
        <f t="shared" si="12"/>
        <v>248.99999999982001</v>
      </c>
      <c r="E257">
        <f t="shared" si="13"/>
        <v>1.07116699219</v>
      </c>
      <c r="F257">
        <f t="shared" si="14"/>
        <v>1.1104386171967158</v>
      </c>
      <c r="G257">
        <f t="shared" si="15"/>
        <v>1.5422605306681036E-3</v>
      </c>
    </row>
    <row r="258" spans="1:7">
      <c r="A258">
        <v>4.1666666666700003</v>
      </c>
      <c r="B258">
        <v>1.08337402344</v>
      </c>
      <c r="D258">
        <f t="shared" si="12"/>
        <v>250.00000000002001</v>
      </c>
      <c r="E258">
        <f t="shared" si="13"/>
        <v>1.0693359375</v>
      </c>
      <c r="F258">
        <f t="shared" si="14"/>
        <v>1.1099579046104384</v>
      </c>
      <c r="G258">
        <f t="shared" si="15"/>
        <v>1.6501442119215405E-3</v>
      </c>
    </row>
    <row r="259" spans="1:7">
      <c r="A259">
        <v>4.1833333333300002</v>
      </c>
      <c r="B259">
        <v>1.08093261719</v>
      </c>
      <c r="D259">
        <f t="shared" si="12"/>
        <v>251.00000000021998</v>
      </c>
      <c r="E259">
        <f t="shared" si="13"/>
        <v>1.06872558594</v>
      </c>
      <c r="F259">
        <f t="shared" si="14"/>
        <v>1.1094865320993106</v>
      </c>
      <c r="G259">
        <f t="shared" si="15"/>
        <v>1.6614547318022164E-3</v>
      </c>
    </row>
    <row r="260" spans="1:7">
      <c r="A260">
        <v>4.2</v>
      </c>
      <c r="B260">
        <v>1.07971191406</v>
      </c>
      <c r="D260">
        <f t="shared" si="12"/>
        <v>251.99999999982003</v>
      </c>
      <c r="E260">
        <f t="shared" si="13"/>
        <v>1.0684204101599999</v>
      </c>
      <c r="F260">
        <f t="shared" si="14"/>
        <v>1.1090243181892578</v>
      </c>
      <c r="G260">
        <f t="shared" si="15"/>
        <v>1.6486773472484384E-3</v>
      </c>
    </row>
    <row r="261" spans="1:7">
      <c r="A261">
        <v>4.2166666666700001</v>
      </c>
      <c r="B261">
        <v>1.0791015625</v>
      </c>
      <c r="D261">
        <f t="shared" si="12"/>
        <v>253.00000000002004</v>
      </c>
      <c r="E261">
        <f t="shared" si="13"/>
        <v>1.0678100585900001</v>
      </c>
      <c r="F261">
        <f t="shared" si="14"/>
        <v>1.1085710849313584</v>
      </c>
      <c r="G261">
        <f t="shared" si="15"/>
        <v>1.6614612684009013E-3</v>
      </c>
    </row>
    <row r="262" spans="1:7">
      <c r="A262">
        <v>4.2333333333300001</v>
      </c>
      <c r="B262">
        <v>1.0787963867199999</v>
      </c>
      <c r="D262">
        <f t="shared" si="12"/>
        <v>254.00000000022004</v>
      </c>
      <c r="E262">
        <f t="shared" si="13"/>
        <v>1.06567382813</v>
      </c>
      <c r="F262">
        <f t="shared" si="14"/>
        <v>1.1081266578349989</v>
      </c>
      <c r="G262">
        <f t="shared" si="15"/>
        <v>1.8022427499616337E-3</v>
      </c>
    </row>
    <row r="263" spans="1:7">
      <c r="A263">
        <v>4.25</v>
      </c>
      <c r="B263">
        <v>1.0769653320300001</v>
      </c>
      <c r="D263">
        <f t="shared" si="12"/>
        <v>254.99999999982003</v>
      </c>
      <c r="E263">
        <f t="shared" si="13"/>
        <v>1.064453125</v>
      </c>
      <c r="F263">
        <f t="shared" si="14"/>
        <v>1.1076908657998414</v>
      </c>
      <c r="G263">
        <f t="shared" si="15"/>
        <v>1.869502229474273E-3</v>
      </c>
    </row>
    <row r="264" spans="1:7">
      <c r="A264">
        <v>4.2666666666699999</v>
      </c>
      <c r="B264">
        <v>1.0757446289099999</v>
      </c>
      <c r="D264">
        <f t="shared" si="12"/>
        <v>256.00000000002001</v>
      </c>
      <c r="E264">
        <f t="shared" si="13"/>
        <v>1.064453125</v>
      </c>
      <c r="F264">
        <f t="shared" si="14"/>
        <v>1.1072635410491898</v>
      </c>
      <c r="G264">
        <f t="shared" si="15"/>
        <v>1.832731722304726E-3</v>
      </c>
    </row>
    <row r="265" spans="1:7">
      <c r="A265">
        <v>4.2833333333299999</v>
      </c>
      <c r="B265">
        <v>1.0745239257800001</v>
      </c>
      <c r="D265">
        <f t="shared" ref="D265:D297" si="16">(A276-$A$19)*60</f>
        <v>257.00000000022004</v>
      </c>
      <c r="E265">
        <f t="shared" ref="E265:E297" si="17">B276</f>
        <v>1.0635375976599999</v>
      </c>
      <c r="F265">
        <f t="shared" ref="F265:F297" si="18">$J$10*EXP(-$J$11*D265)+$J$12</f>
        <v>1.1068445190669662</v>
      </c>
      <c r="G265">
        <f t="shared" ref="G265:G297" si="19">(E265-F265)^2</f>
        <v>1.8754894417491602E-3</v>
      </c>
    </row>
    <row r="266" spans="1:7">
      <c r="A266">
        <v>4.3</v>
      </c>
      <c r="B266">
        <v>1.07360839844</v>
      </c>
      <c r="D266">
        <f t="shared" si="16"/>
        <v>257.99999999982003</v>
      </c>
      <c r="E266">
        <f t="shared" si="17"/>
        <v>1.0629272460900001</v>
      </c>
      <c r="F266">
        <f t="shared" si="18"/>
        <v>1.1064336385335676</v>
      </c>
      <c r="G266">
        <f t="shared" si="19"/>
        <v>1.8928061834537042E-3</v>
      </c>
    </row>
    <row r="267" spans="1:7">
      <c r="A267">
        <v>4.3166666666699998</v>
      </c>
      <c r="B267">
        <v>1.07299804688</v>
      </c>
      <c r="D267">
        <f t="shared" si="16"/>
        <v>259.00000000002001</v>
      </c>
      <c r="E267">
        <f t="shared" si="17"/>
        <v>1.0610961914099999</v>
      </c>
      <c r="F267">
        <f t="shared" si="18"/>
        <v>1.106030741263041</v>
      </c>
      <c r="G267">
        <f t="shared" si="19"/>
        <v>2.0191137704954386E-3</v>
      </c>
    </row>
    <row r="268" spans="1:7">
      <c r="A268">
        <v>4.3333333333299997</v>
      </c>
      <c r="B268">
        <v>1.07116699219</v>
      </c>
      <c r="D268">
        <f t="shared" si="16"/>
        <v>260.00000000022004</v>
      </c>
      <c r="E268">
        <f t="shared" si="17"/>
        <v>1.0592651367199999</v>
      </c>
      <c r="F268">
        <f t="shared" si="18"/>
        <v>1.1056356721436629</v>
      </c>
      <c r="G268">
        <f t="shared" si="19"/>
        <v>2.1502265554771837E-3</v>
      </c>
    </row>
    <row r="269" spans="1:7">
      <c r="A269">
        <v>4.3499999999999996</v>
      </c>
      <c r="B269">
        <v>1.0693359375</v>
      </c>
      <c r="D269">
        <f t="shared" si="16"/>
        <v>260.99999999982003</v>
      </c>
      <c r="E269">
        <f t="shared" si="17"/>
        <v>1.0592651367199999</v>
      </c>
      <c r="F269">
        <f t="shared" si="18"/>
        <v>1.1052482790774614</v>
      </c>
      <c r="G269">
        <f t="shared" si="19"/>
        <v>2.1144493810665681E-3</v>
      </c>
    </row>
    <row r="270" spans="1:7">
      <c r="A270">
        <v>4.3666666666699996</v>
      </c>
      <c r="B270">
        <v>1.06872558594</v>
      </c>
      <c r="D270">
        <f t="shared" si="16"/>
        <v>262.00000000002001</v>
      </c>
      <c r="E270">
        <f t="shared" si="17"/>
        <v>1.0586547851599999</v>
      </c>
      <c r="F270">
        <f t="shared" si="18"/>
        <v>1.1048684129209838</v>
      </c>
      <c r="G270">
        <f t="shared" si="19"/>
        <v>2.135699390830784E-3</v>
      </c>
    </row>
    <row r="271" spans="1:7">
      <c r="A271">
        <v>4.3833333333300004</v>
      </c>
      <c r="B271">
        <v>1.0684204101599999</v>
      </c>
      <c r="D271">
        <f t="shared" si="16"/>
        <v>263.00000000021998</v>
      </c>
      <c r="E271">
        <f t="shared" si="17"/>
        <v>1.05834960938</v>
      </c>
      <c r="F271">
        <f t="shared" si="18"/>
        <v>1.1044959274292727</v>
      </c>
      <c r="G271">
        <f t="shared" si="19"/>
        <v>2.129482669504633E-3</v>
      </c>
    </row>
    <row r="272" spans="1:7">
      <c r="A272">
        <v>4.4000000000000004</v>
      </c>
      <c r="B272">
        <v>1.0678100585900001</v>
      </c>
      <c r="D272">
        <f t="shared" si="16"/>
        <v>263.99999999982003</v>
      </c>
      <c r="E272">
        <f t="shared" si="17"/>
        <v>1.05651855469</v>
      </c>
      <c r="F272">
        <f t="shared" si="18"/>
        <v>1.104130679198845</v>
      </c>
      <c r="G272">
        <f t="shared" si="19"/>
        <v>2.2669144002457585E-3</v>
      </c>
    </row>
    <row r="273" spans="1:7">
      <c r="A273">
        <v>4.4166666666700003</v>
      </c>
      <c r="B273">
        <v>1.06567382813</v>
      </c>
      <c r="D273">
        <f t="shared" si="16"/>
        <v>265.00000000002001</v>
      </c>
      <c r="E273">
        <f t="shared" si="17"/>
        <v>1.05712890625</v>
      </c>
      <c r="F273">
        <f t="shared" si="18"/>
        <v>1.1037725276118453</v>
      </c>
      <c r="G273">
        <f t="shared" si="19"/>
        <v>2.1756274137471913E-3</v>
      </c>
    </row>
    <row r="274" spans="1:7">
      <c r="A274">
        <v>4.4333333333300002</v>
      </c>
      <c r="B274">
        <v>1.064453125</v>
      </c>
      <c r="D274">
        <f t="shared" si="16"/>
        <v>266.00000000021998</v>
      </c>
      <c r="E274">
        <f t="shared" si="17"/>
        <v>1.0546875</v>
      </c>
      <c r="F274">
        <f t="shared" si="18"/>
        <v>1.1034213347832242</v>
      </c>
      <c r="G274">
        <f t="shared" si="19"/>
        <v>2.3749866526785969E-3</v>
      </c>
    </row>
    <row r="275" spans="1:7">
      <c r="A275">
        <v>4.45</v>
      </c>
      <c r="B275">
        <v>1.064453125</v>
      </c>
      <c r="D275">
        <f t="shared" si="16"/>
        <v>266.99999999982003</v>
      </c>
      <c r="E275">
        <f t="shared" si="17"/>
        <v>1.05407714844</v>
      </c>
      <c r="F275">
        <f t="shared" si="18"/>
        <v>1.1030769655069781</v>
      </c>
      <c r="G275">
        <f t="shared" si="19"/>
        <v>2.4009820725973173E-3</v>
      </c>
    </row>
    <row r="276" spans="1:7">
      <c r="A276">
        <v>4.4666666666700001</v>
      </c>
      <c r="B276">
        <v>1.0635375976599999</v>
      </c>
      <c r="D276">
        <f t="shared" si="16"/>
        <v>268.00000000002007</v>
      </c>
      <c r="E276">
        <f t="shared" si="17"/>
        <v>1.05346679688</v>
      </c>
      <c r="F276">
        <f t="shared" si="18"/>
        <v>1.1027392872034936</v>
      </c>
      <c r="G276">
        <f t="shared" si="19"/>
        <v>2.4277783026787673E-3</v>
      </c>
    </row>
    <row r="277" spans="1:7">
      <c r="A277">
        <v>4.4833333333300001</v>
      </c>
      <c r="B277">
        <v>1.0629272460900001</v>
      </c>
      <c r="D277">
        <f t="shared" si="16"/>
        <v>269.00000000022004</v>
      </c>
      <c r="E277">
        <f t="shared" si="17"/>
        <v>1.0531616210900001</v>
      </c>
      <c r="F277">
        <f t="shared" si="18"/>
        <v>1.1024081698697465</v>
      </c>
      <c r="G277">
        <f t="shared" si="19"/>
        <v>2.4252225667159453E-3</v>
      </c>
    </row>
    <row r="278" spans="1:7">
      <c r="A278">
        <v>4.5</v>
      </c>
      <c r="B278">
        <v>1.0610961914099999</v>
      </c>
      <c r="D278">
        <f t="shared" si="16"/>
        <v>269.99999999982003</v>
      </c>
      <c r="E278">
        <f t="shared" si="17"/>
        <v>1.0531616210900001</v>
      </c>
      <c r="F278">
        <f t="shared" si="18"/>
        <v>1.1020834860286137</v>
      </c>
      <c r="G278">
        <f t="shared" si="19"/>
        <v>2.393348869071952E-3</v>
      </c>
    </row>
    <row r="279" spans="1:7">
      <c r="A279">
        <v>4.5166666666699999</v>
      </c>
      <c r="B279">
        <v>1.0592651367199999</v>
      </c>
      <c r="D279">
        <f t="shared" si="16"/>
        <v>271.00000000002001</v>
      </c>
      <c r="E279">
        <f t="shared" si="17"/>
        <v>1.0501098632800001</v>
      </c>
      <c r="F279">
        <f t="shared" si="18"/>
        <v>1.1017651106792279</v>
      </c>
      <c r="G279">
        <f t="shared" si="19"/>
        <v>2.6682645838754281E-3</v>
      </c>
    </row>
    <row r="280" spans="1:7">
      <c r="A280">
        <v>4.5333333333299999</v>
      </c>
      <c r="B280">
        <v>1.0592651367199999</v>
      </c>
      <c r="D280">
        <f t="shared" si="16"/>
        <v>272.00000000022004</v>
      </c>
      <c r="E280">
        <f t="shared" si="17"/>
        <v>1.0501098632800001</v>
      </c>
      <c r="F280">
        <f t="shared" si="18"/>
        <v>1.1014529212500239</v>
      </c>
      <c r="G280">
        <f t="shared" si="19"/>
        <v>2.6361096017132254E-3</v>
      </c>
    </row>
    <row r="281" spans="1:7">
      <c r="A281">
        <v>4.55</v>
      </c>
      <c r="B281">
        <v>1.0586547851599999</v>
      </c>
      <c r="D281">
        <f t="shared" si="16"/>
        <v>272.99999999982003</v>
      </c>
      <c r="E281">
        <f t="shared" si="17"/>
        <v>1.04797363281</v>
      </c>
      <c r="F281">
        <f t="shared" si="18"/>
        <v>1.1011467975509472</v>
      </c>
      <c r="G281">
        <f t="shared" si="19"/>
        <v>2.827385448567915E-3</v>
      </c>
    </row>
    <row r="282" spans="1:7">
      <c r="A282">
        <v>4.5666666666699998</v>
      </c>
      <c r="B282">
        <v>1.05834960938</v>
      </c>
      <c r="D282">
        <f t="shared" si="16"/>
        <v>274.00000000002001</v>
      </c>
      <c r="E282">
        <f t="shared" si="17"/>
        <v>1.04797363281</v>
      </c>
      <c r="F282">
        <f t="shared" si="18"/>
        <v>1.1008466217266477</v>
      </c>
      <c r="G282">
        <f t="shared" si="19"/>
        <v>2.7955529569799516E-3</v>
      </c>
    </row>
    <row r="283" spans="1:7">
      <c r="A283">
        <v>4.5833333333299997</v>
      </c>
      <c r="B283">
        <v>1.05651855469</v>
      </c>
      <c r="D283">
        <f t="shared" si="16"/>
        <v>275.00000000022004</v>
      </c>
      <c r="E283">
        <f t="shared" si="17"/>
        <v>1.04797363281</v>
      </c>
      <c r="F283">
        <f t="shared" si="18"/>
        <v>1.1005522782122088</v>
      </c>
      <c r="G283">
        <f t="shared" si="19"/>
        <v>2.7645139523312127E-3</v>
      </c>
    </row>
    <row r="284" spans="1:7">
      <c r="A284">
        <v>4.5999999999999996</v>
      </c>
      <c r="B284">
        <v>1.05712890625</v>
      </c>
      <c r="D284">
        <f t="shared" si="16"/>
        <v>275.99999999982003</v>
      </c>
      <c r="E284">
        <f t="shared" si="17"/>
        <v>1.04675292969</v>
      </c>
      <c r="F284">
        <f t="shared" si="18"/>
        <v>1.1002636536880888</v>
      </c>
      <c r="G284">
        <f t="shared" si="19"/>
        <v>2.8633975827996325E-3</v>
      </c>
    </row>
    <row r="285" spans="1:7">
      <c r="A285">
        <v>4.6166666666699996</v>
      </c>
      <c r="B285">
        <v>1.0546875</v>
      </c>
      <c r="D285">
        <f t="shared" si="16"/>
        <v>277.00000000002001</v>
      </c>
      <c r="E285">
        <f t="shared" si="17"/>
        <v>1.04614257813</v>
      </c>
      <c r="F285">
        <f t="shared" si="18"/>
        <v>1.0999806370359901</v>
      </c>
      <c r="G285">
        <f t="shared" si="19"/>
        <v>2.8985365867648639E-3</v>
      </c>
    </row>
    <row r="286" spans="1:7">
      <c r="A286">
        <v>4.6333333333300004</v>
      </c>
      <c r="B286">
        <v>1.05407714844</v>
      </c>
      <c r="D286">
        <f t="shared" si="16"/>
        <v>278.00000000021998</v>
      </c>
      <c r="E286">
        <f t="shared" si="17"/>
        <v>1.04553222656</v>
      </c>
      <c r="F286">
        <f t="shared" si="18"/>
        <v>1.0997031192971189</v>
      </c>
      <c r="G286">
        <f t="shared" si="19"/>
        <v>2.9344856199364465E-3</v>
      </c>
    </row>
    <row r="287" spans="1:7">
      <c r="A287">
        <v>4.6500000000000004</v>
      </c>
      <c r="B287">
        <v>1.05346679688</v>
      </c>
      <c r="D287">
        <f t="shared" si="16"/>
        <v>278.99999999982003</v>
      </c>
      <c r="E287">
        <f t="shared" si="17"/>
        <v>1.04431152344</v>
      </c>
      <c r="F287">
        <f t="shared" si="18"/>
        <v>1.0994309936297018</v>
      </c>
      <c r="G287">
        <f t="shared" si="19"/>
        <v>3.0381559939934208E-3</v>
      </c>
    </row>
    <row r="288" spans="1:7">
      <c r="A288">
        <v>4.6666666666700003</v>
      </c>
      <c r="B288">
        <v>1.0531616210900001</v>
      </c>
      <c r="D288">
        <f t="shared" si="16"/>
        <v>280.00000000002001</v>
      </c>
      <c r="E288">
        <f t="shared" si="17"/>
        <v>1.04309082031</v>
      </c>
      <c r="F288">
        <f t="shared" si="18"/>
        <v>1.0991641552673785</v>
      </c>
      <c r="G288">
        <f t="shared" si="19"/>
        <v>3.1442188932423701E-3</v>
      </c>
    </row>
    <row r="289" spans="1:7">
      <c r="A289">
        <v>4.6833333333300002</v>
      </c>
      <c r="B289">
        <v>1.0531616210900001</v>
      </c>
      <c r="D289">
        <f t="shared" si="16"/>
        <v>281.00000000021998</v>
      </c>
      <c r="E289">
        <f t="shared" si="17"/>
        <v>1.04309082031</v>
      </c>
      <c r="F289">
        <f t="shared" si="18"/>
        <v>1.098902501479847</v>
      </c>
      <c r="G289">
        <f t="shared" si="19"/>
        <v>3.1149437550046571E-3</v>
      </c>
    </row>
    <row r="290" spans="1:7">
      <c r="A290">
        <v>4.7</v>
      </c>
      <c r="B290">
        <v>1.0501098632800001</v>
      </c>
      <c r="D290">
        <f t="shared" si="16"/>
        <v>281.99999999982003</v>
      </c>
      <c r="E290">
        <f t="shared" si="17"/>
        <v>1.0427856445300001</v>
      </c>
      <c r="F290">
        <f t="shared" si="18"/>
        <v>1.0986459315328092</v>
      </c>
      <c r="G290">
        <f t="shared" si="19"/>
        <v>3.1203716640362026E-3</v>
      </c>
    </row>
    <row r="291" spans="1:7">
      <c r="A291">
        <v>4.7166666666700001</v>
      </c>
      <c r="B291">
        <v>1.0501098632800001</v>
      </c>
      <c r="D291">
        <f t="shared" si="16"/>
        <v>283.00000000002007</v>
      </c>
      <c r="E291">
        <f t="shared" si="17"/>
        <v>1.0421752929699999</v>
      </c>
      <c r="F291">
        <f t="shared" si="18"/>
        <v>1.0983943466487418</v>
      </c>
      <c r="G291">
        <f t="shared" si="19"/>
        <v>3.1605819965332647E-3</v>
      </c>
    </row>
    <row r="292" spans="1:7">
      <c r="A292">
        <v>4.7333333333300001</v>
      </c>
      <c r="B292">
        <v>1.04797363281</v>
      </c>
      <c r="D292">
        <f t="shared" si="16"/>
        <v>284.00000000022004</v>
      </c>
      <c r="E292">
        <f t="shared" si="17"/>
        <v>1.0403442382800001</v>
      </c>
      <c r="F292">
        <f t="shared" si="18"/>
        <v>1.0981476499697909</v>
      </c>
      <c r="G292">
        <f t="shared" si="19"/>
        <v>3.3412344029794382E-3</v>
      </c>
    </row>
    <row r="293" spans="1:7">
      <c r="A293">
        <v>4.75</v>
      </c>
      <c r="B293">
        <v>1.04797363281</v>
      </c>
      <c r="D293">
        <f t="shared" si="16"/>
        <v>284.99999999982003</v>
      </c>
      <c r="E293">
        <f t="shared" si="17"/>
        <v>1.0385131835900001</v>
      </c>
      <c r="F293">
        <f t="shared" si="18"/>
        <v>1.0979057465200071</v>
      </c>
      <c r="G293">
        <f t="shared" si="19"/>
        <v>3.5274765313948347E-3</v>
      </c>
    </row>
    <row r="294" spans="1:7">
      <c r="A294">
        <v>4.7666666666699999</v>
      </c>
      <c r="B294">
        <v>1.04797363281</v>
      </c>
      <c r="D294">
        <f t="shared" si="16"/>
        <v>286.00000000002001</v>
      </c>
      <c r="E294">
        <f t="shared" si="17"/>
        <v>1.0391235351599999</v>
      </c>
      <c r="F294">
        <f t="shared" si="18"/>
        <v>1.0976685431683597</v>
      </c>
      <c r="G294">
        <f t="shared" si="19"/>
        <v>3.4275179626989155E-3</v>
      </c>
    </row>
    <row r="295" spans="1:7">
      <c r="A295">
        <v>4.7833333333299999</v>
      </c>
      <c r="B295">
        <v>1.04675292969</v>
      </c>
      <c r="D295">
        <f t="shared" si="16"/>
        <v>287.00000000022004</v>
      </c>
      <c r="E295">
        <f t="shared" si="17"/>
        <v>1.03759765625</v>
      </c>
      <c r="F295">
        <f t="shared" si="18"/>
        <v>1.0974359485937515</v>
      </c>
      <c r="G295">
        <f t="shared" si="19"/>
        <v>3.5806212306162678E-3</v>
      </c>
    </row>
    <row r="296" spans="1:7">
      <c r="A296">
        <v>4.8</v>
      </c>
      <c r="B296">
        <v>1.04614257813</v>
      </c>
      <c r="D296">
        <f t="shared" si="16"/>
        <v>287.99999999982003</v>
      </c>
      <c r="E296">
        <f t="shared" si="17"/>
        <v>1.03759765625</v>
      </c>
      <c r="F296">
        <f t="shared" si="18"/>
        <v>1.0972078732494142</v>
      </c>
      <c r="G296">
        <f t="shared" si="19"/>
        <v>3.5533779707172444E-3</v>
      </c>
    </row>
    <row r="297" spans="1:7">
      <c r="A297">
        <v>4.8166666666699998</v>
      </c>
      <c r="B297">
        <v>1.04553222656</v>
      </c>
      <c r="D297">
        <f t="shared" si="16"/>
        <v>289.00000000002001</v>
      </c>
      <c r="E297">
        <f t="shared" si="17"/>
        <v>1.03759765625</v>
      </c>
      <c r="F297">
        <f t="shared" si="18"/>
        <v>1.0969842293280341</v>
      </c>
      <c r="G297">
        <f t="shared" si="19"/>
        <v>3.526765061952682E-3</v>
      </c>
    </row>
    <row r="298" spans="1:7">
      <c r="A298">
        <v>4.8333333333299997</v>
      </c>
      <c r="B298">
        <v>1.04431152344</v>
      </c>
    </row>
    <row r="299" spans="1:7">
      <c r="A299">
        <v>4.8499999999999996</v>
      </c>
      <c r="B299">
        <v>1.04309082031</v>
      </c>
    </row>
    <row r="300" spans="1:7">
      <c r="A300">
        <v>4.8666666666699996</v>
      </c>
      <c r="B300">
        <v>1.04309082031</v>
      </c>
    </row>
    <row r="301" spans="1:7">
      <c r="A301">
        <v>4.8833333333300004</v>
      </c>
      <c r="B301">
        <v>1.0427856445300001</v>
      </c>
    </row>
    <row r="302" spans="1:7">
      <c r="A302">
        <v>4.9000000000000004</v>
      </c>
      <c r="B302">
        <v>1.0421752929699999</v>
      </c>
    </row>
    <row r="303" spans="1:7">
      <c r="A303">
        <v>4.9166666666700003</v>
      </c>
      <c r="B303">
        <v>1.0403442382800001</v>
      </c>
    </row>
    <row r="304" spans="1:7">
      <c r="A304">
        <v>4.9333333333300002</v>
      </c>
      <c r="B304">
        <v>1.0385131835900001</v>
      </c>
    </row>
    <row r="305" spans="1:2">
      <c r="A305">
        <v>4.95</v>
      </c>
      <c r="B305">
        <v>1.0391235351599999</v>
      </c>
    </row>
    <row r="306" spans="1:2">
      <c r="A306">
        <v>4.9666666666700001</v>
      </c>
      <c r="B306">
        <v>1.03759765625</v>
      </c>
    </row>
    <row r="307" spans="1:2">
      <c r="A307">
        <v>4.9833333333300001</v>
      </c>
      <c r="B307">
        <v>1.03759765625</v>
      </c>
    </row>
    <row r="308" spans="1:2">
      <c r="A308">
        <v>5</v>
      </c>
      <c r="B308">
        <v>1.03759765625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H8" sqref="H8"/>
    </sheetView>
  </sheetViews>
  <sheetFormatPr defaultRowHeight="15"/>
  <cols>
    <col min="1" max="1" width="12.42578125" customWidth="1"/>
    <col min="2" max="2" width="12" bestFit="1" customWidth="1"/>
  </cols>
  <sheetData>
    <row r="1" spans="1:11">
      <c r="A1" t="s">
        <v>129</v>
      </c>
    </row>
    <row r="2" spans="1:11">
      <c r="A2" t="s">
        <v>143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6.1734008789099999</v>
      </c>
      <c r="D8">
        <f>(A15-$A$15)*60</f>
        <v>0</v>
      </c>
      <c r="E8">
        <f>B15</f>
        <v>6.1752319335900001</v>
      </c>
      <c r="F8">
        <f>$J$10*EXP(-$J$11*D8)+$J$12</f>
        <v>4.4054124455782206</v>
      </c>
      <c r="G8">
        <f>(E8-F8)^2</f>
        <v>3.1322610201462773</v>
      </c>
      <c r="H8">
        <f>SUM(G8:G5000)</f>
        <v>3.9157396528595427</v>
      </c>
      <c r="K8" t="s">
        <v>21</v>
      </c>
    </row>
    <row r="9" spans="1:11">
      <c r="A9">
        <v>1.6666666666700001E-2</v>
      </c>
      <c r="B9">
        <v>6.1727905273400001</v>
      </c>
      <c r="D9">
        <f t="shared" ref="D9:D72" si="0">(A16-$A$15)*60</f>
        <v>0.99999999995999933</v>
      </c>
      <c r="E9">
        <f t="shared" ref="E9:E72" si="1">B16</f>
        <v>4.6832275390599998</v>
      </c>
      <c r="F9">
        <f t="shared" ref="F9:F72" si="2">$J$10*EXP(-$J$11*D9)+$J$12</f>
        <v>4.3603452111432226</v>
      </c>
      <c r="G9">
        <f t="shared" ref="G9:G72" si="3">(E9-F9)^2</f>
        <v>0.10425299768095722</v>
      </c>
      <c r="I9" t="s">
        <v>22</v>
      </c>
    </row>
    <row r="10" spans="1:11">
      <c r="A10">
        <v>3.3333333333299998E-2</v>
      </c>
      <c r="B10">
        <v>6.1746215820300003</v>
      </c>
      <c r="D10">
        <f t="shared" si="0"/>
        <v>1.9999999999799998</v>
      </c>
      <c r="E10">
        <f t="shared" si="1"/>
        <v>4.4552612304699997</v>
      </c>
      <c r="F10">
        <f t="shared" si="2"/>
        <v>4.3160502341257629</v>
      </c>
      <c r="G10">
        <f t="shared" si="3"/>
        <v>1.937970150315509E-2</v>
      </c>
      <c r="I10" t="s">
        <v>15</v>
      </c>
      <c r="J10">
        <v>2.6300240911432033</v>
      </c>
      <c r="K10">
        <v>4</v>
      </c>
    </row>
    <row r="11" spans="1:11">
      <c r="A11">
        <v>0.05</v>
      </c>
      <c r="B11">
        <v>6.1727905273400001</v>
      </c>
      <c r="D11">
        <f t="shared" si="0"/>
        <v>3</v>
      </c>
      <c r="E11">
        <f t="shared" si="1"/>
        <v>4.3185424804699997</v>
      </c>
      <c r="F11">
        <f t="shared" si="2"/>
        <v>4.2725142813774637</v>
      </c>
      <c r="G11">
        <f t="shared" si="3"/>
        <v>2.1185951117021293E-3</v>
      </c>
      <c r="I11" t="s">
        <v>16</v>
      </c>
      <c r="J11">
        <v>1.7284188319220579E-2</v>
      </c>
      <c r="K11">
        <v>0.3</v>
      </c>
    </row>
    <row r="12" spans="1:11">
      <c r="A12">
        <v>6.66666666667E-2</v>
      </c>
      <c r="B12">
        <v>6.1734008789099999</v>
      </c>
      <c r="D12">
        <f t="shared" si="0"/>
        <v>3.9999999999600004</v>
      </c>
      <c r="E12">
        <f t="shared" si="1"/>
        <v>4.2144775390599998</v>
      </c>
      <c r="F12">
        <f t="shared" si="2"/>
        <v>4.2297243465087266</v>
      </c>
      <c r="G12">
        <f t="shared" si="3"/>
        <v>2.3246513737855293E-4</v>
      </c>
      <c r="I12" t="s">
        <v>17</v>
      </c>
      <c r="J12">
        <v>1.7753883544350173</v>
      </c>
      <c r="K12">
        <v>1.6</v>
      </c>
    </row>
    <row r="13" spans="1:11">
      <c r="A13">
        <v>8.3333333333299994E-2</v>
      </c>
      <c r="B13">
        <v>6.1752319335900001</v>
      </c>
      <c r="D13">
        <f t="shared" si="0"/>
        <v>4.9999999999800009</v>
      </c>
      <c r="E13">
        <f t="shared" si="1"/>
        <v>4.1320800781299996</v>
      </c>
      <c r="F13">
        <f t="shared" si="2"/>
        <v>4.1876676459955622</v>
      </c>
      <c r="G13">
        <f t="shared" si="3"/>
        <v>3.0899777012085307E-3</v>
      </c>
    </row>
    <row r="14" spans="1:11">
      <c r="A14">
        <v>0.1</v>
      </c>
      <c r="B14">
        <v>6.1721801757800003</v>
      </c>
      <c r="D14">
        <f t="shared" si="0"/>
        <v>5.9999999999999991</v>
      </c>
      <c r="E14">
        <f t="shared" si="1"/>
        <v>4.0609741210900001</v>
      </c>
      <c r="F14">
        <f t="shared" si="2"/>
        <v>4.1463316153759102</v>
      </c>
      <c r="G14">
        <f t="shared" si="3"/>
        <v>7.2859018307691766E-3</v>
      </c>
    </row>
    <row r="15" spans="1:11">
      <c r="A15">
        <v>0.116666666667</v>
      </c>
      <c r="B15">
        <v>6.1752319335900001</v>
      </c>
      <c r="D15">
        <f t="shared" si="0"/>
        <v>6.99999999996</v>
      </c>
      <c r="E15">
        <f t="shared" si="1"/>
        <v>3.9981079101599999</v>
      </c>
      <c r="F15">
        <f t="shared" si="2"/>
        <v>4.1057039054881059</v>
      </c>
      <c r="G15">
        <f t="shared" si="3"/>
        <v>1.1576898210645817E-2</v>
      </c>
    </row>
    <row r="16" spans="1:11">
      <c r="A16">
        <v>0.13333333333299999</v>
      </c>
      <c r="B16">
        <v>4.6832275390599998</v>
      </c>
      <c r="D16">
        <f t="shared" si="0"/>
        <v>7.9999999999800009</v>
      </c>
      <c r="E16">
        <f t="shared" si="1"/>
        <v>3.9422607421899998</v>
      </c>
      <c r="F16">
        <f t="shared" si="2"/>
        <v>4.0657723787744366</v>
      </c>
      <c r="G16">
        <f t="shared" si="3"/>
        <v>1.5255124371766004E-2</v>
      </c>
    </row>
    <row r="17" spans="1:7">
      <c r="A17">
        <v>0.15</v>
      </c>
      <c r="B17">
        <v>4.4552612304699997</v>
      </c>
      <c r="D17">
        <f t="shared" si="0"/>
        <v>9.0000000000000018</v>
      </c>
      <c r="E17">
        <f t="shared" si="1"/>
        <v>3.8922119140600002</v>
      </c>
      <c r="F17">
        <f t="shared" si="2"/>
        <v>4.0265251056696671</v>
      </c>
      <c r="G17">
        <f t="shared" si="3"/>
        <v>1.8040033440375101E-2</v>
      </c>
    </row>
    <row r="18" spans="1:7">
      <c r="A18">
        <v>0.166666666667</v>
      </c>
      <c r="B18">
        <v>4.3185424804699997</v>
      </c>
      <c r="D18">
        <f t="shared" si="0"/>
        <v>9.99999999996</v>
      </c>
      <c r="E18">
        <f t="shared" si="1"/>
        <v>3.8470458984399998</v>
      </c>
      <c r="F18">
        <f t="shared" si="2"/>
        <v>3.9879503610295775</v>
      </c>
      <c r="G18">
        <f t="shared" si="3"/>
        <v>1.9854067577657696E-2</v>
      </c>
    </row>
    <row r="19" spans="1:7">
      <c r="A19">
        <v>0.183333333333</v>
      </c>
      <c r="B19">
        <v>4.2144775390599998</v>
      </c>
      <c r="D19">
        <f t="shared" si="0"/>
        <v>10.99999999998</v>
      </c>
      <c r="E19">
        <f t="shared" si="1"/>
        <v>3.8046264648400001</v>
      </c>
      <c r="F19">
        <f t="shared" si="2"/>
        <v>3.950036620621308</v>
      </c>
      <c r="G19">
        <f t="shared" si="3"/>
        <v>2.1144113404344231E-2</v>
      </c>
    </row>
    <row r="20" spans="1:7">
      <c r="A20">
        <v>0.2</v>
      </c>
      <c r="B20">
        <v>4.1320800781299996</v>
      </c>
      <c r="D20">
        <f t="shared" si="0"/>
        <v>12</v>
      </c>
      <c r="E20">
        <f t="shared" si="1"/>
        <v>3.7631225585900001</v>
      </c>
      <c r="F20">
        <f t="shared" si="2"/>
        <v>3.912772557694375</v>
      </c>
      <c r="G20">
        <f t="shared" si="3"/>
        <v>2.2395122231939419E-2</v>
      </c>
    </row>
    <row r="21" spans="1:7">
      <c r="A21">
        <v>0.21666666666699999</v>
      </c>
      <c r="B21">
        <v>4.0609741210900001</v>
      </c>
      <c r="D21">
        <f t="shared" si="0"/>
        <v>12.999999999960002</v>
      </c>
      <c r="E21">
        <f t="shared" si="1"/>
        <v>3.7252807617200001</v>
      </c>
      <c r="F21">
        <f t="shared" si="2"/>
        <v>3.8761470395896791</v>
      </c>
      <c r="G21">
        <f t="shared" si="3"/>
        <v>2.2760633798251193E-2</v>
      </c>
    </row>
    <row r="22" spans="1:7">
      <c r="A22">
        <v>0.23333333333299999</v>
      </c>
      <c r="B22">
        <v>3.9981079101599999</v>
      </c>
      <c r="D22">
        <f t="shared" si="0"/>
        <v>13.99999999998</v>
      </c>
      <c r="E22">
        <f t="shared" si="1"/>
        <v>3.69018554688</v>
      </c>
      <c r="F22">
        <f t="shared" si="2"/>
        <v>3.8401491244071981</v>
      </c>
      <c r="G22">
        <f t="shared" si="3"/>
        <v>2.2489074584755964E-2</v>
      </c>
    </row>
    <row r="23" spans="1:7">
      <c r="A23">
        <v>0.25</v>
      </c>
      <c r="B23">
        <v>3.9422607421899998</v>
      </c>
      <c r="D23">
        <f t="shared" si="0"/>
        <v>15</v>
      </c>
      <c r="E23">
        <f t="shared" si="1"/>
        <v>3.65478515625</v>
      </c>
      <c r="F23">
        <f t="shared" si="2"/>
        <v>3.8047680577502723</v>
      </c>
      <c r="G23">
        <f t="shared" si="3"/>
        <v>2.2494870742440373E-2</v>
      </c>
    </row>
    <row r="24" spans="1:7">
      <c r="A24">
        <v>0.26666666666700001</v>
      </c>
      <c r="B24">
        <v>3.8922119140600002</v>
      </c>
      <c r="D24">
        <f t="shared" si="0"/>
        <v>15.999999999960002</v>
      </c>
      <c r="E24">
        <f t="shared" si="1"/>
        <v>3.6227416992200001</v>
      </c>
      <c r="F24">
        <f t="shared" si="2"/>
        <v>3.7699932695059633</v>
      </c>
      <c r="G24">
        <f t="shared" si="3"/>
        <v>2.1683024951681944E-2</v>
      </c>
    </row>
    <row r="25" spans="1:7">
      <c r="A25">
        <v>0.28333333333299998</v>
      </c>
      <c r="B25">
        <v>3.8470458984399998</v>
      </c>
      <c r="D25">
        <f t="shared" si="0"/>
        <v>16.999999999980002</v>
      </c>
      <c r="E25">
        <f t="shared" si="1"/>
        <v>3.5906982421899998</v>
      </c>
      <c r="F25">
        <f t="shared" si="2"/>
        <v>3.7358143706811333</v>
      </c>
      <c r="G25">
        <f t="shared" si="3"/>
        <v>2.1058690748255178E-2</v>
      </c>
    </row>
    <row r="26" spans="1:7">
      <c r="A26">
        <v>0.3</v>
      </c>
      <c r="B26">
        <v>3.8046264648400001</v>
      </c>
      <c r="D26">
        <f t="shared" si="0"/>
        <v>18</v>
      </c>
      <c r="E26">
        <f t="shared" si="1"/>
        <v>3.5601806640600002</v>
      </c>
      <c r="F26">
        <f t="shared" si="2"/>
        <v>3.702221150311245</v>
      </c>
      <c r="G26">
        <f t="shared" si="3"/>
        <v>2.0175499734490055E-2</v>
      </c>
    </row>
    <row r="27" spans="1:7">
      <c r="A27">
        <v>0.316666666667</v>
      </c>
      <c r="B27">
        <v>3.7631225585900001</v>
      </c>
      <c r="D27">
        <f t="shared" si="0"/>
        <v>18.99999999996</v>
      </c>
      <c r="E27">
        <f t="shared" si="1"/>
        <v>3.5299682617200001</v>
      </c>
      <c r="F27">
        <f t="shared" si="2"/>
        <v>3.6692035724034122</v>
      </c>
      <c r="G27">
        <f t="shared" si="3"/>
        <v>1.9386471741106293E-2</v>
      </c>
    </row>
    <row r="28" spans="1:7">
      <c r="A28">
        <v>0.33333333333300003</v>
      </c>
      <c r="B28">
        <v>3.7252807617200001</v>
      </c>
      <c r="D28">
        <f t="shared" si="0"/>
        <v>19.999999999980002</v>
      </c>
      <c r="E28">
        <f t="shared" si="1"/>
        <v>3.5025024414099999</v>
      </c>
      <c r="F28">
        <f t="shared" si="2"/>
        <v>3.6367517729323566</v>
      </c>
      <c r="G28">
        <f t="shared" si="3"/>
        <v>1.8022883014199648E-2</v>
      </c>
    </row>
    <row r="29" spans="1:7">
      <c r="A29">
        <v>0.35</v>
      </c>
      <c r="B29">
        <v>3.69018554688</v>
      </c>
      <c r="D29">
        <f t="shared" si="0"/>
        <v>21.000000000000004</v>
      </c>
      <c r="E29">
        <f t="shared" si="1"/>
        <v>3.4747314453100002</v>
      </c>
      <c r="F29">
        <f t="shared" si="2"/>
        <v>3.6048560569054064</v>
      </c>
      <c r="G29">
        <f t="shared" si="3"/>
        <v>1.693241454285533E-2</v>
      </c>
    </row>
    <row r="30" spans="1:7">
      <c r="A30">
        <v>0.36666666666699999</v>
      </c>
      <c r="B30">
        <v>3.65478515625</v>
      </c>
      <c r="D30">
        <f t="shared" si="0"/>
        <v>21.99999999996</v>
      </c>
      <c r="E30">
        <f t="shared" si="1"/>
        <v>3.4475708007799999</v>
      </c>
      <c r="F30">
        <f t="shared" si="2"/>
        <v>3.5735068954600253</v>
      </c>
      <c r="G30">
        <f t="shared" si="3"/>
        <v>1.5859899943256327E-2</v>
      </c>
    </row>
    <row r="31" spans="1:7">
      <c r="A31">
        <v>0.38333333333300001</v>
      </c>
      <c r="B31">
        <v>3.6227416992200001</v>
      </c>
      <c r="D31">
        <f t="shared" si="0"/>
        <v>22.999999999980002</v>
      </c>
      <c r="E31">
        <f t="shared" si="1"/>
        <v>3.42163085938</v>
      </c>
      <c r="F31">
        <f t="shared" si="2"/>
        <v>3.5426949230115579</v>
      </c>
      <c r="G31">
        <f t="shared" si="3"/>
        <v>1.465650750298589E-2</v>
      </c>
    </row>
    <row r="32" spans="1:7">
      <c r="A32">
        <v>0.4</v>
      </c>
      <c r="B32">
        <v>3.5906982421899998</v>
      </c>
      <c r="D32">
        <f t="shared" si="0"/>
        <v>24</v>
      </c>
      <c r="E32">
        <f t="shared" si="1"/>
        <v>3.3941650390600002</v>
      </c>
      <c r="F32">
        <f t="shared" si="2"/>
        <v>3.5124109344665446</v>
      </c>
      <c r="G32">
        <f t="shared" si="3"/>
        <v>1.3982091780495438E-2</v>
      </c>
    </row>
    <row r="33" spans="1:7">
      <c r="A33">
        <v>0.41666666666699997</v>
      </c>
      <c r="B33">
        <v>3.5601806640600002</v>
      </c>
      <c r="D33">
        <f t="shared" si="0"/>
        <v>24.999999999960004</v>
      </c>
      <c r="E33">
        <f t="shared" si="1"/>
        <v>3.3700561523400001</v>
      </c>
      <c r="F33">
        <f t="shared" si="2"/>
        <v>3.4826458824669109</v>
      </c>
      <c r="G33">
        <f t="shared" si="3"/>
        <v>1.2676447330050597E-2</v>
      </c>
    </row>
    <row r="34" spans="1:7">
      <c r="A34">
        <v>0.433333333333</v>
      </c>
      <c r="B34">
        <v>3.5299682617200001</v>
      </c>
      <c r="D34">
        <f t="shared" si="0"/>
        <v>25.999999999980005</v>
      </c>
      <c r="E34">
        <f t="shared" si="1"/>
        <v>3.3453369140600002</v>
      </c>
      <c r="F34">
        <f t="shared" si="2"/>
        <v>3.4533908746818449</v>
      </c>
      <c r="G34">
        <f t="shared" si="3"/>
        <v>1.1675658406067163E-2</v>
      </c>
    </row>
    <row r="35" spans="1:7">
      <c r="A35">
        <v>0.45</v>
      </c>
      <c r="B35">
        <v>3.5025024414099999</v>
      </c>
      <c r="D35">
        <f t="shared" si="0"/>
        <v>27.000000000000004</v>
      </c>
      <c r="E35">
        <f t="shared" si="1"/>
        <v>3.32275390625</v>
      </c>
      <c r="F35">
        <f t="shared" si="2"/>
        <v>3.4246371711619248</v>
      </c>
      <c r="G35">
        <f t="shared" si="3"/>
        <v>1.0380199669113445E-2</v>
      </c>
    </row>
    <row r="36" spans="1:7">
      <c r="A36">
        <v>0.46666666666700002</v>
      </c>
      <c r="B36">
        <v>3.4747314453100002</v>
      </c>
      <c r="D36">
        <f t="shared" si="0"/>
        <v>27.99999999996</v>
      </c>
      <c r="E36">
        <f t="shared" si="1"/>
        <v>3.2986450195299999</v>
      </c>
      <c r="F36">
        <f t="shared" si="2"/>
        <v>3.3963761817225588</v>
      </c>
      <c r="G36">
        <f t="shared" si="3"/>
        <v>9.5513800635082646E-3</v>
      </c>
    </row>
    <row r="37" spans="1:7">
      <c r="A37">
        <v>0.48333333333299999</v>
      </c>
      <c r="B37">
        <v>3.4475708007799999</v>
      </c>
      <c r="D37">
        <f t="shared" si="0"/>
        <v>28.999999999979998</v>
      </c>
      <c r="E37">
        <f t="shared" si="1"/>
        <v>3.2757568359399998</v>
      </c>
      <c r="F37">
        <f t="shared" si="2"/>
        <v>3.3685994633727141</v>
      </c>
      <c r="G37">
        <f t="shared" si="3"/>
        <v>8.6197534686097976E-3</v>
      </c>
    </row>
    <row r="38" spans="1:7">
      <c r="A38">
        <v>0.5</v>
      </c>
      <c r="B38">
        <v>3.42163085938</v>
      </c>
      <c r="D38">
        <f t="shared" si="0"/>
        <v>30</v>
      </c>
      <c r="E38">
        <f t="shared" si="1"/>
        <v>3.2525634765600002</v>
      </c>
      <c r="F38">
        <f t="shared" si="2"/>
        <v>3.3412987178027374</v>
      </c>
      <c r="G38">
        <f t="shared" si="3"/>
        <v>7.8739430384067565E-3</v>
      </c>
    </row>
    <row r="39" spans="1:7">
      <c r="A39">
        <v>0.51666666666700001</v>
      </c>
      <c r="B39">
        <v>3.3941650390600002</v>
      </c>
      <c r="D39">
        <f t="shared" si="0"/>
        <v>30.999999999960004</v>
      </c>
      <c r="E39">
        <f t="shared" si="1"/>
        <v>3.232421875</v>
      </c>
      <c r="F39">
        <f t="shared" si="2"/>
        <v>3.3144657889000175</v>
      </c>
      <c r="G39">
        <f t="shared" si="3"/>
        <v>6.7312038080334898E-3</v>
      </c>
    </row>
    <row r="40" spans="1:7">
      <c r="A40">
        <v>0.53333333333300004</v>
      </c>
      <c r="B40">
        <v>3.3700561523400001</v>
      </c>
      <c r="D40">
        <f t="shared" si="0"/>
        <v>31.999999999980002</v>
      </c>
      <c r="E40">
        <f t="shared" si="1"/>
        <v>3.2098388671899998</v>
      </c>
      <c r="F40">
        <f t="shared" si="2"/>
        <v>3.2880926603076377</v>
      </c>
      <c r="G40">
        <f t="shared" si="3"/>
        <v>6.1236561372980756E-3</v>
      </c>
    </row>
    <row r="41" spans="1:7">
      <c r="A41">
        <v>0.55000000000000004</v>
      </c>
      <c r="B41">
        <v>3.3453369140600002</v>
      </c>
      <c r="D41">
        <f t="shared" si="0"/>
        <v>33</v>
      </c>
      <c r="E41">
        <f t="shared" si="1"/>
        <v>3.1890869140600002</v>
      </c>
      <c r="F41">
        <f t="shared" si="2"/>
        <v>3.262171453039147</v>
      </c>
      <c r="G41">
        <f t="shared" si="3"/>
        <v>5.3413498377944272E-3</v>
      </c>
    </row>
    <row r="42" spans="1:7">
      <c r="A42">
        <v>0.56666666666700005</v>
      </c>
      <c r="B42">
        <v>3.32275390625</v>
      </c>
      <c r="D42">
        <f t="shared" si="0"/>
        <v>33.999999999959996</v>
      </c>
      <c r="E42">
        <f t="shared" si="1"/>
        <v>3.1668090820299999</v>
      </c>
      <c r="F42">
        <f t="shared" si="2"/>
        <v>3.2366944231197521</v>
      </c>
      <c r="G42">
        <f t="shared" si="3"/>
        <v>4.8839608992310062E-3</v>
      </c>
    </row>
    <row r="43" spans="1:7">
      <c r="A43">
        <v>0.58333333333299997</v>
      </c>
      <c r="B43">
        <v>3.2986450195299999</v>
      </c>
      <c r="D43">
        <f t="shared" si="0"/>
        <v>34.999999999979998</v>
      </c>
      <c r="E43">
        <f t="shared" si="1"/>
        <v>3.1466674804700001</v>
      </c>
      <c r="F43">
        <f t="shared" si="2"/>
        <v>3.2116539592683382</v>
      </c>
      <c r="G43">
        <f t="shared" si="3"/>
        <v>4.2232424266068439E-3</v>
      </c>
    </row>
    <row r="44" spans="1:7">
      <c r="A44">
        <v>0.6</v>
      </c>
      <c r="B44">
        <v>3.2757568359399998</v>
      </c>
      <c r="D44">
        <f t="shared" si="0"/>
        <v>36</v>
      </c>
      <c r="E44">
        <f t="shared" si="1"/>
        <v>3.1256103515600002</v>
      </c>
      <c r="F44">
        <f t="shared" si="2"/>
        <v>3.1870425806327676</v>
      </c>
      <c r="G44">
        <f t="shared" si="3"/>
        <v>3.7739187688489622E-3</v>
      </c>
    </row>
    <row r="45" spans="1:7">
      <c r="A45">
        <v>0.61666666666699999</v>
      </c>
      <c r="B45">
        <v>3.2525634765600002</v>
      </c>
      <c r="D45">
        <f t="shared" si="0"/>
        <v>36.999999999960004</v>
      </c>
      <c r="E45">
        <f t="shared" si="1"/>
        <v>3.1057739257799999</v>
      </c>
      <c r="F45">
        <f t="shared" si="2"/>
        <v>3.1628529345502647</v>
      </c>
      <c r="G45">
        <f t="shared" si="3"/>
        <v>3.2580132421959705E-3</v>
      </c>
    </row>
    <row r="46" spans="1:7">
      <c r="A46">
        <v>0.63333333333300001</v>
      </c>
      <c r="B46">
        <v>3.232421875</v>
      </c>
      <c r="D46">
        <f t="shared" si="0"/>
        <v>37.999999999979998</v>
      </c>
      <c r="E46">
        <f t="shared" si="1"/>
        <v>3.0874633789099999</v>
      </c>
      <c r="F46">
        <f t="shared" si="2"/>
        <v>3.1390777943465684</v>
      </c>
      <c r="G46">
        <f t="shared" si="3"/>
        <v>2.6640478808586834E-3</v>
      </c>
    </row>
    <row r="47" spans="1:7">
      <c r="A47">
        <v>0.65</v>
      </c>
      <c r="B47">
        <v>3.2098388671899998</v>
      </c>
      <c r="D47">
        <f t="shared" si="0"/>
        <v>39</v>
      </c>
      <c r="E47">
        <f t="shared" si="1"/>
        <v>3.0673217773400001</v>
      </c>
      <c r="F47">
        <f t="shared" si="2"/>
        <v>3.1157100571856637</v>
      </c>
      <c r="G47">
        <f t="shared" si="3"/>
        <v>2.3414256264222568E-3</v>
      </c>
    </row>
    <row r="48" spans="1:7">
      <c r="A48">
        <v>0.66666666666700003</v>
      </c>
      <c r="B48">
        <v>3.1890869140600002</v>
      </c>
      <c r="D48">
        <f t="shared" si="0"/>
        <v>39.999999999960004</v>
      </c>
      <c r="E48">
        <f t="shared" si="1"/>
        <v>3.0487060546899998</v>
      </c>
      <c r="F48">
        <f t="shared" si="2"/>
        <v>3.0927427419433444</v>
      </c>
      <c r="G48">
        <f t="shared" si="3"/>
        <v>1.9392298242488864E-3</v>
      </c>
    </row>
    <row r="49" spans="1:7">
      <c r="A49">
        <v>0.68333333333299995</v>
      </c>
      <c r="B49">
        <v>3.1668090820299999</v>
      </c>
      <c r="D49">
        <f t="shared" si="0"/>
        <v>40.999999999980005</v>
      </c>
      <c r="E49">
        <f t="shared" si="1"/>
        <v>3.0291748046899998</v>
      </c>
      <c r="F49">
        <f t="shared" si="2"/>
        <v>3.0701689871175715</v>
      </c>
      <c r="G49">
        <f t="shared" si="3"/>
        <v>1.6805229929050276E-3</v>
      </c>
    </row>
    <row r="50" spans="1:7">
      <c r="A50">
        <v>0.7</v>
      </c>
      <c r="B50">
        <v>3.1466674804700001</v>
      </c>
      <c r="D50">
        <f t="shared" si="0"/>
        <v>42.000000000000007</v>
      </c>
      <c r="E50">
        <f t="shared" si="1"/>
        <v>3.0108642578100002</v>
      </c>
      <c r="F50">
        <f t="shared" si="2"/>
        <v>3.0479820487868636</v>
      </c>
      <c r="G50">
        <f t="shared" si="3"/>
        <v>1.3777304070021225E-3</v>
      </c>
    </row>
    <row r="51" spans="1:7">
      <c r="A51">
        <v>0.71666666666699996</v>
      </c>
      <c r="B51">
        <v>3.1256103515600002</v>
      </c>
      <c r="D51">
        <f t="shared" si="0"/>
        <v>42.999999999959996</v>
      </c>
      <c r="E51">
        <f t="shared" si="1"/>
        <v>2.9934692382799999</v>
      </c>
      <c r="F51">
        <f t="shared" si="2"/>
        <v>3.0261752985913075</v>
      </c>
      <c r="G51">
        <f t="shared" si="3"/>
        <v>1.0696863810868919E-3</v>
      </c>
    </row>
    <row r="52" spans="1:7">
      <c r="A52">
        <v>0.73333333333299999</v>
      </c>
      <c r="B52">
        <v>3.1057739257799999</v>
      </c>
      <c r="D52">
        <f t="shared" si="0"/>
        <v>43.999999999979998</v>
      </c>
      <c r="E52">
        <f t="shared" si="1"/>
        <v>2.9751586914099999</v>
      </c>
      <c r="F52">
        <f t="shared" si="2"/>
        <v>3.0047422217485105</v>
      </c>
      <c r="G52">
        <f t="shared" si="3"/>
        <v>8.7518526728957578E-4</v>
      </c>
    </row>
    <row r="53" spans="1:7">
      <c r="A53">
        <v>0.75</v>
      </c>
      <c r="B53">
        <v>3.0874633789099999</v>
      </c>
      <c r="D53">
        <f t="shared" si="0"/>
        <v>45</v>
      </c>
      <c r="E53">
        <f t="shared" si="1"/>
        <v>2.9571533203100002</v>
      </c>
      <c r="F53">
        <f t="shared" si="2"/>
        <v>2.9836764151151565</v>
      </c>
      <c r="G53">
        <f t="shared" si="3"/>
        <v>7.0347455804330617E-4</v>
      </c>
    </row>
    <row r="54" spans="1:7">
      <c r="A54">
        <v>0.76666666666700001</v>
      </c>
      <c r="B54">
        <v>3.0673217773400001</v>
      </c>
      <c r="D54">
        <f t="shared" si="0"/>
        <v>45.999999999960004</v>
      </c>
      <c r="E54">
        <f t="shared" si="1"/>
        <v>2.9397583007799999</v>
      </c>
      <c r="F54">
        <f t="shared" si="2"/>
        <v>2.9629715852700382</v>
      </c>
      <c r="G54">
        <f t="shared" si="3"/>
        <v>5.3885657681545477E-4</v>
      </c>
    </row>
    <row r="55" spans="1:7">
      <c r="A55">
        <v>0.78333333333300004</v>
      </c>
      <c r="B55">
        <v>3.0487060546899998</v>
      </c>
      <c r="D55">
        <f t="shared" si="0"/>
        <v>46.999999999980005</v>
      </c>
      <c r="E55">
        <f t="shared" si="1"/>
        <v>2.9226684570299999</v>
      </c>
      <c r="F55">
        <f t="shared" si="2"/>
        <v>2.9426215466302654</v>
      </c>
      <c r="G55">
        <f t="shared" si="3"/>
        <v>3.9812578459622478E-4</v>
      </c>
    </row>
    <row r="56" spans="1:7">
      <c r="A56">
        <v>0.8</v>
      </c>
      <c r="B56">
        <v>3.0291748046899998</v>
      </c>
      <c r="D56">
        <f t="shared" si="0"/>
        <v>48</v>
      </c>
      <c r="E56">
        <f t="shared" si="1"/>
        <v>2.9067993164099999</v>
      </c>
      <c r="F56">
        <f t="shared" si="2"/>
        <v>2.9226202196107711</v>
      </c>
      <c r="G56">
        <f t="shared" si="3"/>
        <v>2.5030097808817335E-4</v>
      </c>
    </row>
    <row r="57" spans="1:7">
      <c r="A57">
        <v>0.81666666666700005</v>
      </c>
      <c r="B57">
        <v>3.0108642578100002</v>
      </c>
      <c r="D57">
        <f t="shared" si="0"/>
        <v>48.999999999959996</v>
      </c>
      <c r="E57">
        <f t="shared" si="1"/>
        <v>2.890625</v>
      </c>
      <c r="F57">
        <f t="shared" si="2"/>
        <v>2.9029616288042126</v>
      </c>
      <c r="G57">
        <f t="shared" si="3"/>
        <v>1.5219241025292803E-4</v>
      </c>
    </row>
    <row r="58" spans="1:7">
      <c r="A58">
        <v>0.83333333333299997</v>
      </c>
      <c r="B58">
        <v>2.9934692382799999</v>
      </c>
      <c r="D58">
        <f t="shared" si="0"/>
        <v>49.999999999979998</v>
      </c>
      <c r="E58">
        <f t="shared" si="1"/>
        <v>2.8732299804700001</v>
      </c>
      <c r="F58">
        <f t="shared" si="2"/>
        <v>2.8836399011923679</v>
      </c>
      <c r="G58">
        <f t="shared" si="3"/>
        <v>1.0836644944598241E-4</v>
      </c>
    </row>
    <row r="59" spans="1:7">
      <c r="A59">
        <v>0.85</v>
      </c>
      <c r="B59">
        <v>2.9751586914099999</v>
      </c>
      <c r="D59">
        <f t="shared" si="0"/>
        <v>51</v>
      </c>
      <c r="E59">
        <f t="shared" si="1"/>
        <v>2.8564453125</v>
      </c>
      <c r="F59">
        <f t="shared" si="2"/>
        <v>2.8646492643986479</v>
      </c>
      <c r="G59">
        <f t="shared" si="3"/>
        <v>6.7304826755327913E-5</v>
      </c>
    </row>
    <row r="60" spans="1:7">
      <c r="A60">
        <v>0.86666666666699999</v>
      </c>
      <c r="B60">
        <v>2.9571533203100002</v>
      </c>
      <c r="D60">
        <f t="shared" si="0"/>
        <v>51.999999999960004</v>
      </c>
      <c r="E60">
        <f t="shared" si="1"/>
        <v>2.8408813476599999</v>
      </c>
      <c r="F60">
        <f t="shared" si="2"/>
        <v>2.8459840449599652</v>
      </c>
      <c r="G60">
        <f t="shared" si="3"/>
        <v>2.6037519735072798E-5</v>
      </c>
    </row>
    <row r="61" spans="1:7">
      <c r="A61">
        <v>0.88333333333300001</v>
      </c>
      <c r="B61">
        <v>2.9397583007799999</v>
      </c>
      <c r="D61">
        <f t="shared" si="0"/>
        <v>52.999999999979998</v>
      </c>
      <c r="E61">
        <f t="shared" si="1"/>
        <v>2.82592773438</v>
      </c>
      <c r="F61">
        <f t="shared" si="2"/>
        <v>2.8276386666285127</v>
      </c>
      <c r="G61">
        <f t="shared" si="3"/>
        <v>2.9272891590007535E-6</v>
      </c>
    </row>
    <row r="62" spans="1:7">
      <c r="A62">
        <v>0.9</v>
      </c>
      <c r="B62">
        <v>2.9226684570299999</v>
      </c>
      <c r="D62">
        <f t="shared" si="0"/>
        <v>54.000000000179995</v>
      </c>
      <c r="E62">
        <f t="shared" si="1"/>
        <v>2.8097534179700001</v>
      </c>
      <c r="F62">
        <f t="shared" si="2"/>
        <v>2.8096076487093598</v>
      </c>
      <c r="G62">
        <f t="shared" si="3"/>
        <v>2.1248677347637337E-8</v>
      </c>
    </row>
    <row r="63" spans="1:7">
      <c r="A63">
        <v>0.91666666666700003</v>
      </c>
      <c r="B63">
        <v>2.9067993164099999</v>
      </c>
      <c r="D63">
        <f t="shared" si="0"/>
        <v>54.999999999780009</v>
      </c>
      <c r="E63">
        <f t="shared" si="1"/>
        <v>2.79418945313</v>
      </c>
      <c r="F63">
        <f t="shared" si="2"/>
        <v>2.791885604438896</v>
      </c>
      <c r="G63">
        <f t="shared" si="3"/>
        <v>5.307718791501635E-6</v>
      </c>
    </row>
    <row r="64" spans="1:7">
      <c r="A64">
        <v>0.93333333333299995</v>
      </c>
      <c r="B64">
        <v>2.890625</v>
      </c>
      <c r="D64">
        <f t="shared" si="0"/>
        <v>55.999999999980005</v>
      </c>
      <c r="E64">
        <f t="shared" si="1"/>
        <v>2.7792358398400001</v>
      </c>
      <c r="F64">
        <f t="shared" si="2"/>
        <v>2.7744672393244367</v>
      </c>
      <c r="G64">
        <f t="shared" si="3"/>
        <v>2.2739550877031349E-5</v>
      </c>
    </row>
    <row r="65" spans="1:7">
      <c r="A65">
        <v>0.95</v>
      </c>
      <c r="B65">
        <v>2.8732299804700001</v>
      </c>
      <c r="D65">
        <f t="shared" si="0"/>
        <v>57.000000000180002</v>
      </c>
      <c r="E65">
        <f t="shared" si="1"/>
        <v>2.76489257813</v>
      </c>
      <c r="F65">
        <f t="shared" si="2"/>
        <v>2.7573473496296206</v>
      </c>
      <c r="G65">
        <f t="shared" si="3"/>
        <v>5.6930473122937867E-5</v>
      </c>
    </row>
    <row r="66" spans="1:7">
      <c r="A66">
        <v>0.96666666666699996</v>
      </c>
      <c r="B66">
        <v>2.8564453125</v>
      </c>
      <c r="D66">
        <f t="shared" si="0"/>
        <v>57.999999999779995</v>
      </c>
      <c r="E66">
        <f t="shared" si="1"/>
        <v>2.7487182617200001</v>
      </c>
      <c r="F66">
        <f t="shared" si="2"/>
        <v>2.7405208207870801</v>
      </c>
      <c r="G66">
        <f t="shared" si="3"/>
        <v>6.719803784871173E-5</v>
      </c>
    </row>
    <row r="67" spans="1:7">
      <c r="A67">
        <v>0.98333333333299999</v>
      </c>
      <c r="B67">
        <v>2.8408813476599999</v>
      </c>
      <c r="D67">
        <f t="shared" si="0"/>
        <v>58.999999999980005</v>
      </c>
      <c r="E67">
        <f t="shared" si="1"/>
        <v>2.734375</v>
      </c>
      <c r="F67">
        <f t="shared" si="2"/>
        <v>2.7239826258409803</v>
      </c>
      <c r="G67">
        <f t="shared" si="3"/>
        <v>1.0800144066106092E-4</v>
      </c>
    </row>
    <row r="68" spans="1:7">
      <c r="A68">
        <v>1</v>
      </c>
      <c r="B68">
        <v>2.82592773438</v>
      </c>
      <c r="D68">
        <f t="shared" si="0"/>
        <v>60.000000000180002</v>
      </c>
      <c r="E68">
        <f t="shared" si="1"/>
        <v>2.7212524414099999</v>
      </c>
      <c r="F68">
        <f t="shared" si="2"/>
        <v>2.707727824005786</v>
      </c>
      <c r="G68">
        <f t="shared" si="3"/>
        <v>1.8291527593036405E-4</v>
      </c>
    </row>
    <row r="69" spans="1:7">
      <c r="A69">
        <v>1.0166666666699999</v>
      </c>
      <c r="B69">
        <v>2.8097534179700001</v>
      </c>
      <c r="D69">
        <f t="shared" si="0"/>
        <v>60.999999999780002</v>
      </c>
      <c r="E69">
        <f t="shared" si="1"/>
        <v>2.7084350585900001</v>
      </c>
      <c r="F69">
        <f t="shared" si="2"/>
        <v>2.6917515591591443</v>
      </c>
      <c r="G69">
        <f t="shared" si="3"/>
        <v>2.7833915325936533E-4</v>
      </c>
    </row>
    <row r="70" spans="1:7">
      <c r="A70">
        <v>1.0333333333300001</v>
      </c>
      <c r="B70">
        <v>2.79418945313</v>
      </c>
      <c r="D70">
        <f t="shared" si="0"/>
        <v>61.999999999979998</v>
      </c>
      <c r="E70">
        <f t="shared" si="1"/>
        <v>2.69409179688</v>
      </c>
      <c r="F70">
        <f t="shared" si="2"/>
        <v>2.6760490583631218</v>
      </c>
      <c r="G70">
        <f t="shared" si="3"/>
        <v>3.2554041318844047E-4</v>
      </c>
    </row>
    <row r="71" spans="1:7">
      <c r="A71">
        <v>1.05</v>
      </c>
      <c r="B71">
        <v>2.7792358398400001</v>
      </c>
      <c r="D71">
        <f t="shared" si="0"/>
        <v>63.000000000180009</v>
      </c>
      <c r="E71">
        <f t="shared" si="1"/>
        <v>2.6803588867200001</v>
      </c>
      <c r="F71">
        <f t="shared" si="2"/>
        <v>2.6606156304958004</v>
      </c>
      <c r="G71">
        <f t="shared" si="3"/>
        <v>3.8979616633440023E-4</v>
      </c>
    </row>
    <row r="72" spans="1:7">
      <c r="A72">
        <v>1.06666666667</v>
      </c>
      <c r="B72">
        <v>2.76489257813</v>
      </c>
      <c r="D72">
        <f t="shared" si="0"/>
        <v>63.999999999780002</v>
      </c>
      <c r="E72">
        <f t="shared" si="1"/>
        <v>2.666015625</v>
      </c>
      <c r="F72">
        <f t="shared" si="2"/>
        <v>2.6454466648203159</v>
      </c>
      <c r="G72">
        <f t="shared" si="3"/>
        <v>4.2308212287343124E-4</v>
      </c>
    </row>
    <row r="73" spans="1:7">
      <c r="A73">
        <v>1.0833333333299999</v>
      </c>
      <c r="B73">
        <v>2.7487182617200001</v>
      </c>
      <c r="D73">
        <f t="shared" ref="D73:D136" si="4">(A80-$A$15)*60</f>
        <v>64.999999999979991</v>
      </c>
      <c r="E73">
        <f t="shared" ref="E73:E136" si="5">B80</f>
        <v>2.6535034179700001</v>
      </c>
      <c r="F73">
        <f t="shared" ref="F73:F136" si="6">$J$10*EXP(-$J$11*D73)+$J$12</f>
        <v>2.630537629580818</v>
      </c>
      <c r="G73">
        <f t="shared" ref="G73:G136" si="7">(E73-F73)^2</f>
        <v>5.2742743633668967E-4</v>
      </c>
    </row>
    <row r="74" spans="1:7">
      <c r="A74">
        <v>1.1000000000000001</v>
      </c>
      <c r="B74">
        <v>2.734375</v>
      </c>
      <c r="D74">
        <f t="shared" si="4"/>
        <v>66.000000000179995</v>
      </c>
      <c r="E74">
        <f t="shared" si="5"/>
        <v>2.6400756835900001</v>
      </c>
      <c r="F74">
        <f t="shared" si="6"/>
        <v>2.6158840707032143</v>
      </c>
      <c r="G74">
        <f t="shared" si="7"/>
        <v>5.8523413406410272E-4</v>
      </c>
    </row>
    <row r="75" spans="1:7">
      <c r="A75">
        <v>1.11666666667</v>
      </c>
      <c r="B75">
        <v>2.7212524414099999</v>
      </c>
      <c r="D75">
        <f t="shared" si="4"/>
        <v>66.999999999780002</v>
      </c>
      <c r="E75">
        <f t="shared" si="5"/>
        <v>2.626953125</v>
      </c>
      <c r="F75">
        <f t="shared" si="6"/>
        <v>2.6014816104365148</v>
      </c>
      <c r="G75">
        <f t="shared" si="7"/>
        <v>6.4879805415783741E-4</v>
      </c>
    </row>
    <row r="76" spans="1:7">
      <c r="A76">
        <v>1.13333333333</v>
      </c>
      <c r="B76">
        <v>2.7084350585900001</v>
      </c>
      <c r="D76">
        <f t="shared" si="4"/>
        <v>67.999999999980005</v>
      </c>
      <c r="E76">
        <f t="shared" si="5"/>
        <v>2.61352539063</v>
      </c>
      <c r="F76">
        <f t="shared" si="6"/>
        <v>2.5873259460197429</v>
      </c>
      <c r="G76">
        <f t="shared" si="7"/>
        <v>6.8641089788593187E-4</v>
      </c>
    </row>
    <row r="77" spans="1:7">
      <c r="A77">
        <v>1.1499999999999999</v>
      </c>
      <c r="B77">
        <v>2.69409179688</v>
      </c>
      <c r="D77">
        <f t="shared" si="4"/>
        <v>69.000000000179995</v>
      </c>
      <c r="E77">
        <f t="shared" si="5"/>
        <v>2.6022338867200001</v>
      </c>
      <c r="F77">
        <f t="shared" si="6"/>
        <v>2.5734128484483296</v>
      </c>
      <c r="G77">
        <f t="shared" si="7"/>
        <v>8.3065224705709481E-4</v>
      </c>
    </row>
    <row r="78" spans="1:7">
      <c r="A78">
        <v>1.1666666666700001</v>
      </c>
      <c r="B78">
        <v>2.6803588867200001</v>
      </c>
      <c r="D78">
        <f t="shared" si="4"/>
        <v>69.999999999780002</v>
      </c>
      <c r="E78">
        <f t="shared" si="5"/>
        <v>2.5900268554700001</v>
      </c>
      <c r="F78">
        <f t="shared" si="6"/>
        <v>2.5597381611841152</v>
      </c>
      <c r="G78">
        <f t="shared" si="7"/>
        <v>9.1740500154379519E-4</v>
      </c>
    </row>
    <row r="79" spans="1:7">
      <c r="A79">
        <v>1.18333333333</v>
      </c>
      <c r="B79">
        <v>2.666015625</v>
      </c>
      <c r="D79">
        <f t="shared" si="4"/>
        <v>70.999999999980005</v>
      </c>
      <c r="E79">
        <f t="shared" si="5"/>
        <v>2.5765991210900001</v>
      </c>
      <c r="F79">
        <f t="shared" si="6"/>
        <v>2.5462977988896189</v>
      </c>
      <c r="G79">
        <f t="shared" si="7"/>
        <v>9.1817012709131311E-4</v>
      </c>
    </row>
    <row r="80" spans="1:7">
      <c r="A80">
        <v>1.2</v>
      </c>
      <c r="B80">
        <v>2.6535034179700001</v>
      </c>
      <c r="D80">
        <f t="shared" si="4"/>
        <v>72.000000000179995</v>
      </c>
      <c r="E80">
        <f t="shared" si="5"/>
        <v>2.5653076171899998</v>
      </c>
      <c r="F80">
        <f t="shared" si="6"/>
        <v>2.5330877462567725</v>
      </c>
      <c r="G80">
        <f t="shared" si="7"/>
        <v>1.0381200829538263E-3</v>
      </c>
    </row>
    <row r="81" spans="1:7">
      <c r="A81">
        <v>1.2166666666699999</v>
      </c>
      <c r="B81">
        <v>2.6400756835900001</v>
      </c>
      <c r="D81">
        <f t="shared" si="4"/>
        <v>72.999999999780002</v>
      </c>
      <c r="E81">
        <f t="shared" si="5"/>
        <v>2.5537109375</v>
      </c>
      <c r="F81">
        <f t="shared" si="6"/>
        <v>2.5201040567821043</v>
      </c>
      <c r="G81">
        <f t="shared" si="7"/>
        <v>1.1294224315868732E-3</v>
      </c>
    </row>
    <row r="82" spans="1:7">
      <c r="A82">
        <v>1.2333333333300001</v>
      </c>
      <c r="B82">
        <v>2.626953125</v>
      </c>
      <c r="D82">
        <f t="shared" si="4"/>
        <v>73.999999999980005</v>
      </c>
      <c r="E82">
        <f t="shared" si="5"/>
        <v>2.5408935546899998</v>
      </c>
      <c r="F82">
        <f t="shared" si="6"/>
        <v>2.5073428515649701</v>
      </c>
      <c r="G82">
        <f t="shared" si="7"/>
        <v>1.1256496801838793E-3</v>
      </c>
    </row>
    <row r="83" spans="1:7">
      <c r="A83">
        <v>1.25</v>
      </c>
      <c r="B83">
        <v>2.61352539063</v>
      </c>
      <c r="D83">
        <f t="shared" si="4"/>
        <v>75.000000000180009</v>
      </c>
      <c r="E83">
        <f t="shared" si="5"/>
        <v>2.5296020507799999</v>
      </c>
      <c r="F83">
        <f t="shared" si="6"/>
        <v>2.4948003181954688</v>
      </c>
      <c r="G83">
        <f t="shared" si="7"/>
        <v>1.2111605908852151E-3</v>
      </c>
    </row>
    <row r="84" spans="1:7">
      <c r="A84">
        <v>1.2666666666699999</v>
      </c>
      <c r="B84">
        <v>2.6022338867200001</v>
      </c>
      <c r="D84">
        <f t="shared" si="4"/>
        <v>75.999999999780002</v>
      </c>
      <c r="E84">
        <f t="shared" si="5"/>
        <v>2.51953125</v>
      </c>
      <c r="F84">
        <f t="shared" si="6"/>
        <v>2.4824727095915224</v>
      </c>
      <c r="G84">
        <f t="shared" si="7"/>
        <v>1.373335417206764E-3</v>
      </c>
    </row>
    <row r="85" spans="1:7">
      <c r="A85">
        <v>1.2833333333300001</v>
      </c>
      <c r="B85">
        <v>2.5900268554700001</v>
      </c>
      <c r="D85">
        <f t="shared" si="4"/>
        <v>76.999999999979991</v>
      </c>
      <c r="E85">
        <f t="shared" si="5"/>
        <v>2.5088500976599999</v>
      </c>
      <c r="F85">
        <f t="shared" si="6"/>
        <v>2.470356342857829</v>
      </c>
      <c r="G85">
        <f t="shared" si="7"/>
        <v>1.4817691587696534E-3</v>
      </c>
    </row>
    <row r="86" spans="1:7">
      <c r="A86">
        <v>1.3</v>
      </c>
      <c r="B86">
        <v>2.5765991210900001</v>
      </c>
      <c r="D86">
        <f t="shared" si="4"/>
        <v>78.000000000180009</v>
      </c>
      <c r="E86">
        <f t="shared" si="5"/>
        <v>2.4966430664099999</v>
      </c>
      <c r="F86">
        <f t="shared" si="6"/>
        <v>2.4584475982299772</v>
      </c>
      <c r="G86">
        <f t="shared" si="7"/>
        <v>1.4588937894911289E-3</v>
      </c>
    </row>
    <row r="87" spans="1:7">
      <c r="A87">
        <v>1.31666666667</v>
      </c>
      <c r="B87">
        <v>2.5653076171899998</v>
      </c>
      <c r="D87">
        <f t="shared" si="4"/>
        <v>78.999999999780002</v>
      </c>
      <c r="E87">
        <f t="shared" si="5"/>
        <v>2.4844360351599999</v>
      </c>
      <c r="F87">
        <f t="shared" si="6"/>
        <v>2.4467429179702869</v>
      </c>
      <c r="G87">
        <f t="shared" si="7"/>
        <v>1.4207710834774393E-3</v>
      </c>
    </row>
    <row r="88" spans="1:7">
      <c r="A88">
        <v>1.3333333333299999</v>
      </c>
      <c r="B88">
        <v>2.5537109375</v>
      </c>
      <c r="D88">
        <f t="shared" si="4"/>
        <v>79.999999999979991</v>
      </c>
      <c r="E88">
        <f t="shared" si="5"/>
        <v>2.4758911132799999</v>
      </c>
      <c r="F88">
        <f t="shared" si="6"/>
        <v>2.4352388052844227</v>
      </c>
      <c r="G88">
        <f t="shared" si="7"/>
        <v>1.6526101453672678E-3</v>
      </c>
    </row>
    <row r="89" spans="1:7">
      <c r="A89">
        <v>1.35</v>
      </c>
      <c r="B89">
        <v>2.5408935546899998</v>
      </c>
      <c r="D89">
        <f t="shared" si="4"/>
        <v>81.000000000179995</v>
      </c>
      <c r="E89">
        <f t="shared" si="5"/>
        <v>2.4642944335900001</v>
      </c>
      <c r="F89">
        <f t="shared" si="6"/>
        <v>2.4239318233188625</v>
      </c>
      <c r="G89">
        <f t="shared" si="7"/>
        <v>1.6291403078997453E-3</v>
      </c>
    </row>
    <row r="90" spans="1:7">
      <c r="A90">
        <v>1.36666666667</v>
      </c>
      <c r="B90">
        <v>2.5296020507799999</v>
      </c>
      <c r="D90">
        <f t="shared" si="4"/>
        <v>81.999999999780002</v>
      </c>
      <c r="E90">
        <f t="shared" si="5"/>
        <v>2.45239257813</v>
      </c>
      <c r="F90">
        <f t="shared" si="6"/>
        <v>2.4128185941125331</v>
      </c>
      <c r="G90">
        <f t="shared" si="7"/>
        <v>1.5661002110147276E-3</v>
      </c>
    </row>
    <row r="91" spans="1:7">
      <c r="A91">
        <v>1.38333333333</v>
      </c>
      <c r="B91">
        <v>2.51953125</v>
      </c>
      <c r="D91">
        <f t="shared" si="4"/>
        <v>82.999999999980005</v>
      </c>
      <c r="E91">
        <f t="shared" si="5"/>
        <v>2.44262695313</v>
      </c>
      <c r="F91">
        <f t="shared" si="6"/>
        <v>2.4018957975681667</v>
      </c>
      <c r="G91">
        <f t="shared" si="7"/>
        <v>1.659027033402261E-3</v>
      </c>
    </row>
    <row r="92" spans="1:7">
      <c r="A92">
        <v>1.4</v>
      </c>
      <c r="B92">
        <v>2.5088500976599999</v>
      </c>
      <c r="D92">
        <f t="shared" si="4"/>
        <v>84.000000000179995</v>
      </c>
      <c r="E92">
        <f t="shared" si="5"/>
        <v>2.4322509765600002</v>
      </c>
      <c r="F92">
        <f t="shared" si="6"/>
        <v>2.3911601705004322</v>
      </c>
      <c r="G92">
        <f t="shared" si="7"/>
        <v>1.6884543426250345E-3</v>
      </c>
    </row>
    <row r="93" spans="1:7">
      <c r="A93">
        <v>1.4166666666700001</v>
      </c>
      <c r="B93">
        <v>2.4966430664099999</v>
      </c>
      <c r="D93">
        <f t="shared" si="4"/>
        <v>84.999999999780002</v>
      </c>
      <c r="E93">
        <f t="shared" si="5"/>
        <v>2.4224853515600002</v>
      </c>
      <c r="F93">
        <f t="shared" si="6"/>
        <v>2.3806085056405419</v>
      </c>
      <c r="G93">
        <f t="shared" si="7"/>
        <v>1.75367022416205E-3</v>
      </c>
    </row>
    <row r="94" spans="1:7">
      <c r="A94">
        <v>1.43333333333</v>
      </c>
      <c r="B94">
        <v>2.4844360351599999</v>
      </c>
      <c r="D94">
        <f t="shared" si="4"/>
        <v>85.999999999980005</v>
      </c>
      <c r="E94">
        <f t="shared" si="5"/>
        <v>2.41333007813</v>
      </c>
      <c r="F94">
        <f t="shared" si="6"/>
        <v>2.3702376506595906</v>
      </c>
      <c r="G94">
        <f t="shared" si="7"/>
        <v>1.8569573052924966E-3</v>
      </c>
    </row>
    <row r="95" spans="1:7">
      <c r="A95">
        <v>1.45</v>
      </c>
      <c r="B95">
        <v>2.4758911132799999</v>
      </c>
      <c r="D95">
        <f t="shared" si="4"/>
        <v>87.000000000179995</v>
      </c>
      <c r="E95">
        <f t="shared" si="5"/>
        <v>2.4029541015600002</v>
      </c>
      <c r="F95">
        <f t="shared" si="6"/>
        <v>2.3600445072647815</v>
      </c>
      <c r="G95">
        <f t="shared" si="7"/>
        <v>1.8412332825802633E-3</v>
      </c>
    </row>
    <row r="96" spans="1:7">
      <c r="A96">
        <v>1.4666666666699999</v>
      </c>
      <c r="B96">
        <v>2.4642944335900001</v>
      </c>
      <c r="D96">
        <f t="shared" si="4"/>
        <v>87.999999999780002</v>
      </c>
      <c r="E96">
        <f t="shared" si="5"/>
        <v>2.3944091796899998</v>
      </c>
      <c r="F96">
        <f t="shared" si="6"/>
        <v>2.3500260302543348</v>
      </c>
      <c r="G96">
        <f t="shared" si="7"/>
        <v>1.9698639538285718E-3</v>
      </c>
    </row>
    <row r="97" spans="1:7">
      <c r="A97">
        <v>1.4833333333300001</v>
      </c>
      <c r="B97">
        <v>2.45239257813</v>
      </c>
      <c r="D97">
        <f t="shared" si="4"/>
        <v>88.999999999980005</v>
      </c>
      <c r="E97">
        <f t="shared" si="5"/>
        <v>2.3834228515600002</v>
      </c>
      <c r="F97">
        <f t="shared" si="6"/>
        <v>2.3401792265901764</v>
      </c>
      <c r="G97">
        <f t="shared" si="7"/>
        <v>1.8700111005307695E-3</v>
      </c>
    </row>
    <row r="98" spans="1:7">
      <c r="A98">
        <v>1.5</v>
      </c>
      <c r="B98">
        <v>2.44262695313</v>
      </c>
      <c r="D98">
        <f t="shared" si="4"/>
        <v>90.000000000180009</v>
      </c>
      <c r="E98">
        <f t="shared" si="5"/>
        <v>2.3757934570299999</v>
      </c>
      <c r="F98">
        <f t="shared" si="6"/>
        <v>2.3305011545398342</v>
      </c>
      <c r="G98">
        <f t="shared" si="7"/>
        <v>2.0513926648606695E-3</v>
      </c>
    </row>
    <row r="99" spans="1:7">
      <c r="A99">
        <v>1.5166666666699999</v>
      </c>
      <c r="B99">
        <v>2.4322509765600002</v>
      </c>
      <c r="D99">
        <f t="shared" si="4"/>
        <v>90.999999999780002</v>
      </c>
      <c r="E99">
        <f t="shared" si="5"/>
        <v>2.3654174804700001</v>
      </c>
      <c r="F99">
        <f t="shared" si="6"/>
        <v>2.3209889227791018</v>
      </c>
      <c r="G99">
        <f t="shared" si="7"/>
        <v>1.9738967384934753E-3</v>
      </c>
    </row>
    <row r="100" spans="1:7">
      <c r="A100">
        <v>1.5333333333300001</v>
      </c>
      <c r="B100">
        <v>2.4224853515600002</v>
      </c>
      <c r="D100">
        <f t="shared" si="4"/>
        <v>91.999999999979991</v>
      </c>
      <c r="E100">
        <f t="shared" si="5"/>
        <v>2.3590087890600002</v>
      </c>
      <c r="F100">
        <f t="shared" si="6"/>
        <v>2.3116396895115869</v>
      </c>
      <c r="G100">
        <f t="shared" si="7"/>
        <v>2.2438315920274877E-3</v>
      </c>
    </row>
    <row r="101" spans="1:7">
      <c r="A101">
        <v>1.55</v>
      </c>
      <c r="B101">
        <v>2.41333007813</v>
      </c>
      <c r="D101">
        <f t="shared" si="4"/>
        <v>93.000000000180009</v>
      </c>
      <c r="E101">
        <f t="shared" si="5"/>
        <v>2.3477172851599999</v>
      </c>
      <c r="F101">
        <f t="shared" si="6"/>
        <v>2.3024506616539671</v>
      </c>
      <c r="G101">
        <f t="shared" si="7"/>
        <v>2.0490672036369241E-3</v>
      </c>
    </row>
    <row r="102" spans="1:7">
      <c r="A102">
        <v>1.56666666667</v>
      </c>
      <c r="B102">
        <v>2.4029541015600002</v>
      </c>
      <c r="D102">
        <f t="shared" si="4"/>
        <v>93.999999999780002</v>
      </c>
      <c r="E102">
        <f t="shared" si="5"/>
        <v>2.3382568359399998</v>
      </c>
      <c r="F102">
        <f t="shared" si="6"/>
        <v>2.2934190939839976</v>
      </c>
      <c r="G102">
        <f t="shared" si="7"/>
        <v>2.0104231037130407E-3</v>
      </c>
    </row>
    <row r="103" spans="1:7">
      <c r="A103">
        <v>1.5833333333299999</v>
      </c>
      <c r="B103">
        <v>2.3944091796899998</v>
      </c>
      <c r="D103">
        <f t="shared" si="4"/>
        <v>94.999999999979991</v>
      </c>
      <c r="E103">
        <f t="shared" si="5"/>
        <v>2.3291015625</v>
      </c>
      <c r="F103">
        <f t="shared" si="6"/>
        <v>2.2845422883045501</v>
      </c>
      <c r="G103">
        <f t="shared" si="7"/>
        <v>1.9855289168252887E-3</v>
      </c>
    </row>
    <row r="104" spans="1:7">
      <c r="A104">
        <v>1.6</v>
      </c>
      <c r="B104">
        <v>2.3834228515600002</v>
      </c>
      <c r="D104">
        <f t="shared" si="4"/>
        <v>96.000000000179995</v>
      </c>
      <c r="E104">
        <f t="shared" si="5"/>
        <v>2.3226928710900001</v>
      </c>
      <c r="F104">
        <f t="shared" si="6"/>
        <v>2.2758175926700375</v>
      </c>
      <c r="G104">
        <f t="shared" si="7"/>
        <v>2.1972917269490154E-3</v>
      </c>
    </row>
    <row r="105" spans="1:7">
      <c r="A105">
        <v>1.61666666667</v>
      </c>
      <c r="B105">
        <v>2.3757934570299999</v>
      </c>
      <c r="D105">
        <f t="shared" si="4"/>
        <v>96.999999999780002</v>
      </c>
      <c r="E105">
        <f t="shared" si="5"/>
        <v>2.31201171875</v>
      </c>
      <c r="F105">
        <f t="shared" si="6"/>
        <v>2.2672424005774765</v>
      </c>
      <c r="G105">
        <f t="shared" si="7"/>
        <v>2.0042918496326425E-3</v>
      </c>
    </row>
    <row r="106" spans="1:7">
      <c r="A106">
        <v>1.63333333333</v>
      </c>
      <c r="B106">
        <v>2.3654174804700001</v>
      </c>
      <c r="D106">
        <f t="shared" si="4"/>
        <v>97.999999999980005</v>
      </c>
      <c r="E106">
        <f t="shared" si="5"/>
        <v>2.3031616210900001</v>
      </c>
      <c r="F106">
        <f t="shared" si="6"/>
        <v>2.258814150172765</v>
      </c>
      <c r="G106">
        <f t="shared" si="7"/>
        <v>1.9666981767550149E-3</v>
      </c>
    </row>
    <row r="107" spans="1:7">
      <c r="A107">
        <v>1.65</v>
      </c>
      <c r="B107">
        <v>2.3590087890600002</v>
      </c>
      <c r="D107">
        <f t="shared" si="4"/>
        <v>99.000000000179995</v>
      </c>
      <c r="E107">
        <f t="shared" si="5"/>
        <v>2.2952270507799999</v>
      </c>
      <c r="F107">
        <f t="shared" si="6"/>
        <v>2.2505303235161991</v>
      </c>
      <c r="G107">
        <f t="shared" si="7"/>
        <v>1.9977974280945944E-3</v>
      </c>
    </row>
    <row r="108" spans="1:7">
      <c r="A108">
        <v>1.6666666666700001</v>
      </c>
      <c r="B108">
        <v>2.3477172851599999</v>
      </c>
      <c r="D108">
        <f t="shared" si="4"/>
        <v>99.999999999780002</v>
      </c>
      <c r="E108">
        <f t="shared" si="5"/>
        <v>2.2860717773400001</v>
      </c>
      <c r="F108">
        <f t="shared" si="6"/>
        <v>2.2423884458144103</v>
      </c>
      <c r="G108">
        <f t="shared" si="7"/>
        <v>1.9082334531745865E-3</v>
      </c>
    </row>
    <row r="109" spans="1:7">
      <c r="A109">
        <v>1.68333333333</v>
      </c>
      <c r="B109">
        <v>2.3382568359399998</v>
      </c>
      <c r="D109">
        <f t="shared" si="4"/>
        <v>100.99999999998001</v>
      </c>
      <c r="E109">
        <f t="shared" si="5"/>
        <v>2.2796630859399998</v>
      </c>
      <c r="F109">
        <f t="shared" si="6"/>
        <v>2.2343860846667525</v>
      </c>
      <c r="G109">
        <f t="shared" si="7"/>
        <v>2.0500068442976375E-3</v>
      </c>
    </row>
    <row r="110" spans="1:7">
      <c r="A110">
        <v>1.7</v>
      </c>
      <c r="B110">
        <v>2.3291015625</v>
      </c>
      <c r="D110">
        <f t="shared" si="4"/>
        <v>102.00000000017999</v>
      </c>
      <c r="E110">
        <f t="shared" si="5"/>
        <v>2.2708129882799999</v>
      </c>
      <c r="F110">
        <f t="shared" si="6"/>
        <v>2.2265208493679323</v>
      </c>
      <c r="G110">
        <f t="shared" si="7"/>
        <v>1.9617935694058951E-3</v>
      </c>
    </row>
    <row r="111" spans="1:7">
      <c r="A111">
        <v>1.7166666666699999</v>
      </c>
      <c r="B111">
        <v>2.3226928710900001</v>
      </c>
      <c r="D111">
        <f t="shared" si="4"/>
        <v>102.99999999978</v>
      </c>
      <c r="E111">
        <f t="shared" si="5"/>
        <v>2.2634887695299999</v>
      </c>
      <c r="F111">
        <f t="shared" si="6"/>
        <v>2.2187903901787567</v>
      </c>
      <c r="G111">
        <f t="shared" si="7"/>
        <v>1.9979451166276456E-3</v>
      </c>
    </row>
    <row r="112" spans="1:7">
      <c r="A112">
        <v>1.7333333333300001</v>
      </c>
      <c r="B112">
        <v>2.31201171875</v>
      </c>
      <c r="D112">
        <f t="shared" si="4"/>
        <v>103.99999999998001</v>
      </c>
      <c r="E112">
        <f t="shared" si="5"/>
        <v>2.2543334960900001</v>
      </c>
      <c r="F112">
        <f t="shared" si="6"/>
        <v>2.2111923976106023</v>
      </c>
      <c r="G112">
        <f t="shared" si="7"/>
        <v>1.861154378009103E-3</v>
      </c>
    </row>
    <row r="113" spans="1:7">
      <c r="A113">
        <v>1.75</v>
      </c>
      <c r="B113">
        <v>2.3031616210900001</v>
      </c>
      <c r="D113">
        <f t="shared" si="4"/>
        <v>105.00000000018001</v>
      </c>
      <c r="E113">
        <f t="shared" si="5"/>
        <v>2.2491455078100002</v>
      </c>
      <c r="F113">
        <f t="shared" si="6"/>
        <v>2.2037246017632834</v>
      </c>
      <c r="G113">
        <f t="shared" si="7"/>
        <v>2.063058706104673E-3</v>
      </c>
    </row>
    <row r="114" spans="1:7">
      <c r="A114">
        <v>1.7666666666699999</v>
      </c>
      <c r="B114">
        <v>2.2952270507799999</v>
      </c>
      <c r="D114">
        <f t="shared" si="4"/>
        <v>105.99999999978</v>
      </c>
      <c r="E114">
        <f t="shared" si="5"/>
        <v>2.2396850585900001</v>
      </c>
      <c r="F114">
        <f t="shared" si="6"/>
        <v>2.1963847716326517</v>
      </c>
      <c r="G114">
        <f t="shared" si="7"/>
        <v>1.8749148505887198E-3</v>
      </c>
    </row>
    <row r="115" spans="1:7">
      <c r="A115">
        <v>1.7833333333300001</v>
      </c>
      <c r="B115">
        <v>2.2860717773400001</v>
      </c>
      <c r="D115">
        <f t="shared" si="4"/>
        <v>106.99999999997999</v>
      </c>
      <c r="E115">
        <f t="shared" si="5"/>
        <v>2.2341918945299999</v>
      </c>
      <c r="F115">
        <f t="shared" si="6"/>
        <v>2.1891707144312185</v>
      </c>
      <c r="G115">
        <f t="shared" si="7"/>
        <v>2.0269066574869123E-3</v>
      </c>
    </row>
    <row r="116" spans="1:7">
      <c r="A116">
        <v>1.8</v>
      </c>
      <c r="B116">
        <v>2.2796630859399998</v>
      </c>
      <c r="D116">
        <f t="shared" si="4"/>
        <v>108.00000000018001</v>
      </c>
      <c r="E116">
        <f t="shared" si="5"/>
        <v>2.2262573242200001</v>
      </c>
      <c r="F116">
        <f t="shared" si="6"/>
        <v>2.1820802749594845</v>
      </c>
      <c r="G116">
        <f t="shared" si="7"/>
        <v>1.9516116813660198E-3</v>
      </c>
    </row>
    <row r="117" spans="1:7">
      <c r="A117">
        <v>1.81666666667</v>
      </c>
      <c r="B117">
        <v>2.2708129882799999</v>
      </c>
      <c r="D117">
        <f t="shared" si="4"/>
        <v>108.99999999978</v>
      </c>
      <c r="E117">
        <f t="shared" si="5"/>
        <v>2.2189331054700001</v>
      </c>
      <c r="F117">
        <f t="shared" si="6"/>
        <v>2.1751113349485252</v>
      </c>
      <c r="G117">
        <f t="shared" si="7"/>
        <v>1.9203475716368114E-3</v>
      </c>
    </row>
    <row r="118" spans="1:7">
      <c r="A118">
        <v>1.8333333333299999</v>
      </c>
      <c r="B118">
        <v>2.2634887695299999</v>
      </c>
      <c r="D118">
        <f t="shared" si="4"/>
        <v>109.99999999997999</v>
      </c>
      <c r="E118">
        <f t="shared" si="5"/>
        <v>2.21313476563</v>
      </c>
      <c r="F118">
        <f t="shared" si="6"/>
        <v>2.1682618124149449</v>
      </c>
      <c r="G118">
        <f t="shared" si="7"/>
        <v>2.0135819302405269E-3</v>
      </c>
    </row>
    <row r="119" spans="1:7">
      <c r="A119">
        <v>1.85</v>
      </c>
      <c r="B119">
        <v>2.2543334960900001</v>
      </c>
      <c r="D119">
        <f t="shared" si="4"/>
        <v>111.00000000017999</v>
      </c>
      <c r="E119">
        <f t="shared" si="5"/>
        <v>2.2048950195299999</v>
      </c>
      <c r="F119">
        <f t="shared" si="6"/>
        <v>2.1615296610639714</v>
      </c>
      <c r="G119">
        <f t="shared" si="7"/>
        <v>1.8805543148871509E-3</v>
      </c>
    </row>
    <row r="120" spans="1:7">
      <c r="A120">
        <v>1.86666666667</v>
      </c>
      <c r="B120">
        <v>2.2491455078100002</v>
      </c>
      <c r="D120">
        <f t="shared" si="4"/>
        <v>111.99999999978</v>
      </c>
      <c r="E120">
        <f t="shared" si="5"/>
        <v>2.1975708007799999</v>
      </c>
      <c r="F120">
        <f t="shared" si="6"/>
        <v>2.1549128696652629</v>
      </c>
      <c r="G120">
        <f t="shared" si="7"/>
        <v>1.81969908698965E-3</v>
      </c>
    </row>
    <row r="121" spans="1:7">
      <c r="A121">
        <v>1.88333333333</v>
      </c>
      <c r="B121">
        <v>2.2396850585900001</v>
      </c>
      <c r="D121">
        <f t="shared" si="4"/>
        <v>112.99999999998001</v>
      </c>
      <c r="E121">
        <f t="shared" si="5"/>
        <v>2.1923828125</v>
      </c>
      <c r="F121">
        <f t="shared" si="6"/>
        <v>2.1484094614404561</v>
      </c>
      <c r="G121">
        <f t="shared" si="7"/>
        <v>1.9336556034058924E-3</v>
      </c>
    </row>
    <row r="122" spans="1:7">
      <c r="A122">
        <v>1.9</v>
      </c>
      <c r="B122">
        <v>2.2341918945299999</v>
      </c>
      <c r="D122">
        <f t="shared" si="4"/>
        <v>114.00000000017999</v>
      </c>
      <c r="E122">
        <f t="shared" si="5"/>
        <v>2.1847534179700001</v>
      </c>
      <c r="F122">
        <f t="shared" si="6"/>
        <v>2.1420174934964251</v>
      </c>
      <c r="G122">
        <f t="shared" si="7"/>
        <v>1.826359240611106E-3</v>
      </c>
    </row>
    <row r="123" spans="1:7">
      <c r="A123">
        <v>1.9166666666700001</v>
      </c>
      <c r="B123">
        <v>2.2262573242200001</v>
      </c>
      <c r="D123">
        <f t="shared" si="4"/>
        <v>114.99999999977999</v>
      </c>
      <c r="E123">
        <f t="shared" si="5"/>
        <v>2.177734375</v>
      </c>
      <c r="F123">
        <f t="shared" si="6"/>
        <v>2.1357350562326269</v>
      </c>
      <c r="G123">
        <f t="shared" si="7"/>
        <v>1.763942776923415E-3</v>
      </c>
    </row>
    <row r="124" spans="1:7">
      <c r="A124">
        <v>1.93333333333</v>
      </c>
      <c r="B124">
        <v>2.2189331054700001</v>
      </c>
      <c r="D124">
        <f t="shared" si="4"/>
        <v>115.99999999997999</v>
      </c>
      <c r="E124">
        <f t="shared" si="5"/>
        <v>2.17163085938</v>
      </c>
      <c r="F124">
        <f t="shared" si="6"/>
        <v>2.1295602727595995</v>
      </c>
      <c r="G124">
        <f t="shared" si="7"/>
        <v>1.7699342585846241E-3</v>
      </c>
    </row>
    <row r="125" spans="1:7">
      <c r="A125">
        <v>1.95</v>
      </c>
      <c r="B125">
        <v>2.21313476563</v>
      </c>
      <c r="D125">
        <f t="shared" si="4"/>
        <v>117.00000000018001</v>
      </c>
      <c r="E125">
        <f t="shared" si="5"/>
        <v>2.1646118164099999</v>
      </c>
      <c r="F125">
        <f t="shared" si="6"/>
        <v>2.1234912983608569</v>
      </c>
      <c r="G125">
        <f t="shared" si="7"/>
        <v>1.6908970046298922E-3</v>
      </c>
    </row>
    <row r="126" spans="1:7">
      <c r="A126">
        <v>1.9666666666699999</v>
      </c>
      <c r="B126">
        <v>2.2048950195299999</v>
      </c>
      <c r="D126">
        <f t="shared" si="4"/>
        <v>117.99999999978002</v>
      </c>
      <c r="E126">
        <f t="shared" si="5"/>
        <v>2.1575927734399998</v>
      </c>
      <c r="F126">
        <f t="shared" si="6"/>
        <v>2.1175263199301835</v>
      </c>
      <c r="G126">
        <f t="shared" si="7"/>
        <v>1.605320696854271E-3</v>
      </c>
    </row>
    <row r="127" spans="1:7">
      <c r="A127">
        <v>1.9833333333300001</v>
      </c>
      <c r="B127">
        <v>2.1975708007799999</v>
      </c>
      <c r="D127">
        <f t="shared" si="4"/>
        <v>118.99999999998001</v>
      </c>
      <c r="E127">
        <f t="shared" si="5"/>
        <v>2.1524047851599999</v>
      </c>
      <c r="F127">
        <f t="shared" si="6"/>
        <v>2.1116635554195171</v>
      </c>
      <c r="G127">
        <f t="shared" si="7"/>
        <v>1.6598478007667982E-3</v>
      </c>
    </row>
    <row r="128" spans="1:7">
      <c r="A128">
        <v>2</v>
      </c>
      <c r="B128">
        <v>2.1923828125</v>
      </c>
      <c r="D128">
        <f t="shared" si="4"/>
        <v>120.00000000017999</v>
      </c>
      <c r="E128">
        <f t="shared" si="5"/>
        <v>2.1463012695299999</v>
      </c>
      <c r="F128">
        <f t="shared" si="6"/>
        <v>2.1059012533280321</v>
      </c>
      <c r="G128">
        <f t="shared" si="7"/>
        <v>1.6321613091192573E-3</v>
      </c>
    </row>
    <row r="129" spans="1:7">
      <c r="A129">
        <v>2.0166666666699999</v>
      </c>
      <c r="B129">
        <v>2.1847534179700001</v>
      </c>
      <c r="D129">
        <f t="shared" si="4"/>
        <v>120.99999999977999</v>
      </c>
      <c r="E129">
        <f t="shared" si="5"/>
        <v>2.1405029296899998</v>
      </c>
      <c r="F129">
        <f t="shared" si="6"/>
        <v>2.1002376921678709</v>
      </c>
      <c r="G129">
        <f t="shared" si="7"/>
        <v>1.621289352713453E-3</v>
      </c>
    </row>
    <row r="130" spans="1:7">
      <c r="A130">
        <v>2.0333333333299999</v>
      </c>
      <c r="B130">
        <v>2.177734375</v>
      </c>
      <c r="D130">
        <f t="shared" si="4"/>
        <v>121.99999999997998</v>
      </c>
      <c r="E130">
        <f t="shared" si="5"/>
        <v>2.1347045898400001</v>
      </c>
      <c r="F130">
        <f t="shared" si="6"/>
        <v>2.0946711799399242</v>
      </c>
      <c r="G130">
        <f t="shared" si="7"/>
        <v>1.6026739082274923E-3</v>
      </c>
    </row>
    <row r="131" spans="1:7">
      <c r="A131">
        <v>2.0499999999999998</v>
      </c>
      <c r="B131">
        <v>2.17163085938</v>
      </c>
      <c r="D131">
        <f t="shared" si="4"/>
        <v>123.00000000017998</v>
      </c>
      <c r="E131">
        <f t="shared" si="5"/>
        <v>2.12768554688</v>
      </c>
      <c r="F131">
        <f t="shared" si="6"/>
        <v>2.0892000536487321</v>
      </c>
      <c r="G131">
        <f t="shared" si="7"/>
        <v>1.4811331892539696E-3</v>
      </c>
    </row>
    <row r="132" spans="1:7">
      <c r="A132">
        <v>2.0666666666700002</v>
      </c>
      <c r="B132">
        <v>2.1646118164099999</v>
      </c>
      <c r="D132">
        <f t="shared" si="4"/>
        <v>123.99999999977997</v>
      </c>
      <c r="E132">
        <f t="shared" si="5"/>
        <v>2.1218872070299999</v>
      </c>
      <c r="F132">
        <f t="shared" si="6"/>
        <v>2.0838226787952134</v>
      </c>
      <c r="G132">
        <f t="shared" si="7"/>
        <v>1.4489083097368551E-3</v>
      </c>
    </row>
    <row r="133" spans="1:7">
      <c r="A133">
        <v>2.0833333333300001</v>
      </c>
      <c r="B133">
        <v>2.1575927734399998</v>
      </c>
      <c r="D133">
        <f t="shared" si="4"/>
        <v>124.99999999997999</v>
      </c>
      <c r="E133">
        <f t="shared" si="5"/>
        <v>2.1173095703100002</v>
      </c>
      <c r="F133">
        <f t="shared" si="6"/>
        <v>2.078537448878933</v>
      </c>
      <c r="G133">
        <f t="shared" si="7"/>
        <v>1.5032774002654227E-3</v>
      </c>
    </row>
    <row r="134" spans="1:7">
      <c r="A134">
        <v>2.1</v>
      </c>
      <c r="B134">
        <v>2.1524047851599999</v>
      </c>
      <c r="D134">
        <f t="shared" si="4"/>
        <v>126.00000000017999</v>
      </c>
      <c r="E134">
        <f t="shared" si="5"/>
        <v>2.1115112304700001</v>
      </c>
      <c r="F134">
        <f t="shared" si="6"/>
        <v>2.0733427849375188</v>
      </c>
      <c r="G134">
        <f t="shared" si="7"/>
        <v>1.4568302343659942E-3</v>
      </c>
    </row>
    <row r="135" spans="1:7">
      <c r="A135">
        <v>2.11666666667</v>
      </c>
      <c r="B135">
        <v>2.1463012695299999</v>
      </c>
      <c r="D135">
        <f t="shared" si="4"/>
        <v>126.99999999977999</v>
      </c>
      <c r="E135">
        <f t="shared" si="5"/>
        <v>2.1047973632799999</v>
      </c>
      <c r="F135">
        <f t="shared" si="6"/>
        <v>2.0682371350650213</v>
      </c>
      <c r="G135">
        <f t="shared" si="7"/>
        <v>1.3366502871313187E-3</v>
      </c>
    </row>
    <row r="136" spans="1:7">
      <c r="A136">
        <v>2.13333333333</v>
      </c>
      <c r="B136">
        <v>2.1405029296899998</v>
      </c>
      <c r="D136">
        <f t="shared" si="4"/>
        <v>127.99999999997999</v>
      </c>
      <c r="E136">
        <f t="shared" si="5"/>
        <v>2.099609375</v>
      </c>
      <c r="F136">
        <f t="shared" si="6"/>
        <v>2.0632189739393341</v>
      </c>
      <c r="G136">
        <f t="shared" si="7"/>
        <v>1.3242612893561163E-3</v>
      </c>
    </row>
    <row r="137" spans="1:7">
      <c r="A137">
        <v>2.15</v>
      </c>
      <c r="B137">
        <v>2.1347045898400001</v>
      </c>
      <c r="D137">
        <f t="shared" ref="D137:D200" si="8">(A144-$A$15)*60</f>
        <v>129.00000000017999</v>
      </c>
      <c r="E137">
        <f t="shared" ref="E137:E200" si="9">B144</f>
        <v>2.0944213867200001</v>
      </c>
      <c r="F137">
        <f t="shared" ref="F137:F200" si="10">$J$10*EXP(-$J$11*D137)+$J$12</f>
        <v>2.0582868023848828</v>
      </c>
      <c r="G137">
        <f t="shared" ref="G137:G200" si="11">(E137-F137)^2</f>
        <v>1.3057081850717041E-3</v>
      </c>
    </row>
    <row r="138" spans="1:7">
      <c r="A138">
        <v>2.1666666666699999</v>
      </c>
      <c r="B138">
        <v>2.12768554688</v>
      </c>
      <c r="D138">
        <f t="shared" si="8"/>
        <v>129.99999999977999</v>
      </c>
      <c r="E138">
        <f t="shared" si="9"/>
        <v>2.0892333984399998</v>
      </c>
      <c r="F138">
        <f t="shared" si="10"/>
        <v>2.0534391469153235</v>
      </c>
      <c r="G138">
        <f t="shared" si="11"/>
        <v>1.2812284422117916E-3</v>
      </c>
    </row>
    <row r="139" spans="1:7">
      <c r="A139">
        <v>2.1833333333299998</v>
      </c>
      <c r="B139">
        <v>2.1218872070299999</v>
      </c>
      <c r="D139">
        <f t="shared" si="8"/>
        <v>130.99999999997999</v>
      </c>
      <c r="E139">
        <f t="shared" si="9"/>
        <v>2.0843505859399998</v>
      </c>
      <c r="F139">
        <f t="shared" si="10"/>
        <v>2.0486745592848421</v>
      </c>
      <c r="G139">
        <f t="shared" si="11"/>
        <v>1.2727788778995211E-3</v>
      </c>
    </row>
    <row r="140" spans="1:7">
      <c r="A140">
        <v>2.2000000000000002</v>
      </c>
      <c r="B140">
        <v>2.1173095703100002</v>
      </c>
      <c r="D140">
        <f t="shared" si="8"/>
        <v>132.00000000017999</v>
      </c>
      <c r="E140">
        <f t="shared" si="9"/>
        <v>2.07885742188</v>
      </c>
      <c r="F140">
        <f t="shared" si="10"/>
        <v>2.0439916160729434</v>
      </c>
      <c r="G140">
        <f t="shared" si="11"/>
        <v>1.215624414575379E-3</v>
      </c>
    </row>
    <row r="141" spans="1:7">
      <c r="A141">
        <v>2.2166666666700001</v>
      </c>
      <c r="B141">
        <v>2.1115112304700001</v>
      </c>
      <c r="D141">
        <f t="shared" si="8"/>
        <v>132.99999999977999</v>
      </c>
      <c r="E141">
        <f t="shared" si="9"/>
        <v>2.0736694335900001</v>
      </c>
      <c r="F141">
        <f t="shared" si="10"/>
        <v>2.039388918250256</v>
      </c>
      <c r="G141">
        <f t="shared" si="11"/>
        <v>1.1751537319584289E-3</v>
      </c>
    </row>
    <row r="142" spans="1:7">
      <c r="A142">
        <v>2.2333333333300001</v>
      </c>
      <c r="B142">
        <v>2.1047973632799999</v>
      </c>
      <c r="D142">
        <f t="shared" si="8"/>
        <v>133.99999999997999</v>
      </c>
      <c r="E142">
        <f t="shared" si="9"/>
        <v>2.0687866210900001</v>
      </c>
      <c r="F142">
        <f t="shared" si="10"/>
        <v>2.0348650907525037</v>
      </c>
      <c r="G142">
        <f t="shared" si="11"/>
        <v>1.1506702204376923E-3</v>
      </c>
    </row>
    <row r="143" spans="1:7">
      <c r="A143">
        <v>2.25</v>
      </c>
      <c r="B143">
        <v>2.099609375</v>
      </c>
      <c r="D143">
        <f t="shared" si="8"/>
        <v>135.00000000017999</v>
      </c>
      <c r="E143">
        <f t="shared" si="9"/>
        <v>2.0632934570299999</v>
      </c>
      <c r="F143">
        <f t="shared" si="10"/>
        <v>2.0304187820862785</v>
      </c>
      <c r="G143">
        <f t="shared" si="11"/>
        <v>1.0807442526553454E-3</v>
      </c>
    </row>
    <row r="144" spans="1:7">
      <c r="A144">
        <v>2.2666666666699999</v>
      </c>
      <c r="B144">
        <v>2.0944213867200001</v>
      </c>
      <c r="D144">
        <f t="shared" si="8"/>
        <v>135.99999999977999</v>
      </c>
      <c r="E144">
        <f t="shared" si="9"/>
        <v>2.05810546875</v>
      </c>
      <c r="F144">
        <f t="shared" si="10"/>
        <v>2.0260486639167832</v>
      </c>
      <c r="G144">
        <f t="shared" si="11"/>
        <v>1.0276387361149535E-3</v>
      </c>
    </row>
    <row r="145" spans="1:7">
      <c r="A145">
        <v>2.2833333333299999</v>
      </c>
      <c r="B145">
        <v>2.0892333984399998</v>
      </c>
      <c r="D145">
        <f t="shared" si="8"/>
        <v>136.99999999997999</v>
      </c>
      <c r="E145">
        <f t="shared" si="9"/>
        <v>2.0529174804700001</v>
      </c>
      <c r="F145">
        <f t="shared" si="10"/>
        <v>2.0217534306633338</v>
      </c>
      <c r="G145">
        <f t="shared" si="11"/>
        <v>9.7119800035237887E-4</v>
      </c>
    </row>
    <row r="146" spans="1:7">
      <c r="A146">
        <v>2.2999999999999998</v>
      </c>
      <c r="B146">
        <v>2.0843505859399998</v>
      </c>
      <c r="D146">
        <f t="shared" si="8"/>
        <v>138.00000000017997</v>
      </c>
      <c r="E146">
        <f t="shared" si="9"/>
        <v>2.0492553710900001</v>
      </c>
      <c r="F146">
        <f t="shared" si="10"/>
        <v>2.0175317991250488</v>
      </c>
      <c r="G146">
        <f t="shared" si="11"/>
        <v>1.006385018215447E-3</v>
      </c>
    </row>
    <row r="147" spans="1:7">
      <c r="A147">
        <v>2.3166666666700002</v>
      </c>
      <c r="B147">
        <v>2.07885742188</v>
      </c>
      <c r="D147">
        <f t="shared" si="8"/>
        <v>138.99999999977999</v>
      </c>
      <c r="E147">
        <f t="shared" si="9"/>
        <v>2.0440673828100002</v>
      </c>
      <c r="F147">
        <f t="shared" si="10"/>
        <v>2.0133825080894274</v>
      </c>
      <c r="G147">
        <f t="shared" si="11"/>
        <v>9.4156153661724743E-4</v>
      </c>
    </row>
    <row r="148" spans="1:7">
      <c r="A148">
        <v>2.3333333333300001</v>
      </c>
      <c r="B148">
        <v>2.0736694335900001</v>
      </c>
      <c r="D148">
        <f t="shared" si="8"/>
        <v>139.99999999997999</v>
      </c>
      <c r="E148">
        <f t="shared" si="9"/>
        <v>2.0394897460900001</v>
      </c>
      <c r="F148">
        <f t="shared" si="10"/>
        <v>2.0093043179482897</v>
      </c>
      <c r="G148">
        <f t="shared" si="11"/>
        <v>9.1116007209836433E-4</v>
      </c>
    </row>
    <row r="149" spans="1:7">
      <c r="A149">
        <v>2.35</v>
      </c>
      <c r="B149">
        <v>2.0687866210900001</v>
      </c>
      <c r="D149">
        <f t="shared" si="8"/>
        <v>141.00000000017999</v>
      </c>
      <c r="E149">
        <f t="shared" si="9"/>
        <v>2.0361328125</v>
      </c>
      <c r="F149">
        <f t="shared" si="10"/>
        <v>2.0052960103423825</v>
      </c>
      <c r="G149">
        <f t="shared" si="11"/>
        <v>9.5090836730804497E-4</v>
      </c>
    </row>
    <row r="150" spans="1:7">
      <c r="A150">
        <v>2.36666666667</v>
      </c>
      <c r="B150">
        <v>2.0632934570299999</v>
      </c>
      <c r="D150">
        <f t="shared" si="8"/>
        <v>141.99999999977999</v>
      </c>
      <c r="E150">
        <f t="shared" si="9"/>
        <v>2.0315551757799999</v>
      </c>
      <c r="F150">
        <f t="shared" si="10"/>
        <v>2.0013563877897322</v>
      </c>
      <c r="G150">
        <f t="shared" si="11"/>
        <v>9.1196679608113369E-4</v>
      </c>
    </row>
    <row r="151" spans="1:7">
      <c r="A151">
        <v>2.38333333333</v>
      </c>
      <c r="B151">
        <v>2.05810546875</v>
      </c>
      <c r="D151">
        <f t="shared" si="8"/>
        <v>142.99999999997999</v>
      </c>
      <c r="E151">
        <f t="shared" si="9"/>
        <v>2.0269775390600002</v>
      </c>
      <c r="F151">
        <f t="shared" si="10"/>
        <v>1.9974842733209981</v>
      </c>
      <c r="G151">
        <f t="shared" si="11"/>
        <v>8.6985272395139672E-4</v>
      </c>
    </row>
    <row r="152" spans="1:7">
      <c r="A152">
        <v>2.4</v>
      </c>
      <c r="B152">
        <v>2.0529174804700001</v>
      </c>
      <c r="D152">
        <f t="shared" si="8"/>
        <v>144.00000000017999</v>
      </c>
      <c r="E152">
        <f t="shared" si="9"/>
        <v>2.0220947265600002</v>
      </c>
      <c r="F152">
        <f t="shared" si="10"/>
        <v>1.9936785101420298</v>
      </c>
      <c r="G152">
        <f t="shared" si="11"/>
        <v>8.0748135551293222E-4</v>
      </c>
    </row>
    <row r="153" spans="1:7">
      <c r="A153">
        <v>2.4166666666699999</v>
      </c>
      <c r="B153">
        <v>2.0492553710900001</v>
      </c>
      <c r="D153">
        <f t="shared" si="8"/>
        <v>144.99999999977999</v>
      </c>
      <c r="E153">
        <f t="shared" si="9"/>
        <v>2.0175170898400001</v>
      </c>
      <c r="F153">
        <f t="shared" si="10"/>
        <v>1.9899379612810066</v>
      </c>
      <c r="G153">
        <f t="shared" si="11"/>
        <v>7.6060833207348933E-4</v>
      </c>
    </row>
    <row r="154" spans="1:7">
      <c r="A154">
        <v>2.4333333333299998</v>
      </c>
      <c r="B154">
        <v>2.0440673828100002</v>
      </c>
      <c r="D154">
        <f t="shared" si="8"/>
        <v>145.99999999997999</v>
      </c>
      <c r="E154">
        <f t="shared" si="9"/>
        <v>2.0166015625</v>
      </c>
      <c r="F154">
        <f t="shared" si="10"/>
        <v>1.9862615092422109</v>
      </c>
      <c r="G154">
        <f t="shared" si="11"/>
        <v>9.2051883168547911E-4</v>
      </c>
    </row>
    <row r="155" spans="1:7">
      <c r="A155">
        <v>2.4500000000000002</v>
      </c>
      <c r="B155">
        <v>2.0394897460900001</v>
      </c>
      <c r="D155">
        <f t="shared" si="8"/>
        <v>147.00000000017999</v>
      </c>
      <c r="E155">
        <f t="shared" si="9"/>
        <v>2.0114135742200001</v>
      </c>
      <c r="F155">
        <f t="shared" si="10"/>
        <v>1.9826480556856414</v>
      </c>
      <c r="G155">
        <f t="shared" si="11"/>
        <v>8.2745505655053471E-4</v>
      </c>
    </row>
    <row r="156" spans="1:7">
      <c r="A156">
        <v>2.4666666666700001</v>
      </c>
      <c r="B156">
        <v>2.0361328125</v>
      </c>
      <c r="D156">
        <f t="shared" si="8"/>
        <v>147.99999999977999</v>
      </c>
      <c r="E156">
        <f t="shared" si="9"/>
        <v>2.0062255859399998</v>
      </c>
      <c r="F156">
        <f t="shared" si="10"/>
        <v>1.9790965210919809</v>
      </c>
      <c r="G156">
        <f t="shared" si="11"/>
        <v>7.3598615952801547E-4</v>
      </c>
    </row>
    <row r="157" spans="1:7">
      <c r="A157">
        <v>2.4833333333300001</v>
      </c>
      <c r="B157">
        <v>2.0315551757799999</v>
      </c>
      <c r="D157">
        <f t="shared" si="8"/>
        <v>148.99999999997999</v>
      </c>
      <c r="E157">
        <f t="shared" si="9"/>
        <v>2.0010375976599999</v>
      </c>
      <c r="F157">
        <f t="shared" si="10"/>
        <v>1.9756058444338644</v>
      </c>
      <c r="G157">
        <f t="shared" si="11"/>
        <v>6.4677407215505062E-4</v>
      </c>
    </row>
    <row r="158" spans="1:7">
      <c r="A158">
        <v>2.5</v>
      </c>
      <c r="B158">
        <v>2.0269775390600002</v>
      </c>
      <c r="D158">
        <f t="shared" si="8"/>
        <v>150.00000000017999</v>
      </c>
      <c r="E158">
        <f t="shared" si="9"/>
        <v>1.9967651367199999</v>
      </c>
      <c r="F158">
        <f t="shared" si="10"/>
        <v>1.9721749828716839</v>
      </c>
      <c r="G158">
        <f t="shared" si="11"/>
        <v>6.04675666283849E-4</v>
      </c>
    </row>
    <row r="159" spans="1:7">
      <c r="A159">
        <v>2.5166666666699999</v>
      </c>
      <c r="B159">
        <v>2.0220947265600002</v>
      </c>
      <c r="D159">
        <f t="shared" si="8"/>
        <v>150.99999999977999</v>
      </c>
      <c r="E159">
        <f t="shared" si="9"/>
        <v>1.9924926757800001</v>
      </c>
      <c r="F159">
        <f t="shared" si="10"/>
        <v>1.9688029114354835</v>
      </c>
      <c r="G159">
        <f t="shared" si="11"/>
        <v>5.6120493469873187E-4</v>
      </c>
    </row>
    <row r="160" spans="1:7">
      <c r="A160">
        <v>2.5333333333299999</v>
      </c>
      <c r="B160">
        <v>2.0175170898400001</v>
      </c>
      <c r="D160">
        <f t="shared" si="8"/>
        <v>151.99999999997999</v>
      </c>
      <c r="E160">
        <f t="shared" si="9"/>
        <v>1.99035644531</v>
      </c>
      <c r="F160">
        <f t="shared" si="10"/>
        <v>1.9654886227128405</v>
      </c>
      <c r="G160">
        <f t="shared" si="11"/>
        <v>6.1840860072379534E-4</v>
      </c>
    </row>
    <row r="161" spans="1:7">
      <c r="A161">
        <v>2.5499999999999998</v>
      </c>
      <c r="B161">
        <v>2.0166015625</v>
      </c>
      <c r="D161">
        <f t="shared" si="8"/>
        <v>153.00000000017997</v>
      </c>
      <c r="E161">
        <f t="shared" si="9"/>
        <v>1.98608398438</v>
      </c>
      <c r="F161">
        <f t="shared" si="10"/>
        <v>1.9622311265600403</v>
      </c>
      <c r="G161">
        <f t="shared" si="11"/>
        <v>5.6895882617921342E-4</v>
      </c>
    </row>
    <row r="162" spans="1:7">
      <c r="A162">
        <v>2.5666666666700002</v>
      </c>
      <c r="B162">
        <v>2.0114135742200001</v>
      </c>
      <c r="D162">
        <f t="shared" si="8"/>
        <v>153.99999999977999</v>
      </c>
      <c r="E162">
        <f t="shared" si="9"/>
        <v>1.9821166992199999</v>
      </c>
      <c r="F162">
        <f t="shared" si="10"/>
        <v>1.959029449800046</v>
      </c>
      <c r="G162">
        <f t="shared" si="11"/>
        <v>5.3302108577916085E-4</v>
      </c>
    </row>
    <row r="163" spans="1:7">
      <c r="A163">
        <v>2.5833333333300001</v>
      </c>
      <c r="B163">
        <v>2.0062255859399998</v>
      </c>
      <c r="D163">
        <f t="shared" si="8"/>
        <v>154.99999999997999</v>
      </c>
      <c r="E163">
        <f t="shared" si="9"/>
        <v>1.97998046875</v>
      </c>
      <c r="F163">
        <f t="shared" si="10"/>
        <v>1.9558826359261519</v>
      </c>
      <c r="G163">
        <f t="shared" si="11"/>
        <v>5.8070554680613297E-4</v>
      </c>
    </row>
    <row r="164" spans="1:7">
      <c r="A164">
        <v>2.6</v>
      </c>
      <c r="B164">
        <v>2.0010375976599999</v>
      </c>
      <c r="D164">
        <f t="shared" si="8"/>
        <v>156.00000000017999</v>
      </c>
      <c r="E164">
        <f t="shared" si="9"/>
        <v>1.9754028320300001</v>
      </c>
      <c r="F164">
        <f t="shared" si="10"/>
        <v>1.9527897448277525</v>
      </c>
      <c r="G164">
        <f t="shared" si="11"/>
        <v>5.1135171281645598E-4</v>
      </c>
    </row>
    <row r="165" spans="1:7">
      <c r="A165">
        <v>2.61666666667</v>
      </c>
      <c r="B165">
        <v>1.9967651367199999</v>
      </c>
      <c r="D165">
        <f t="shared" si="8"/>
        <v>156.99999999977999</v>
      </c>
      <c r="E165">
        <f t="shared" si="9"/>
        <v>1.9711303710900001</v>
      </c>
      <c r="F165">
        <f t="shared" si="10"/>
        <v>1.9497498525035741</v>
      </c>
      <c r="G165">
        <f t="shared" si="11"/>
        <v>4.5712657502450672E-4</v>
      </c>
    </row>
    <row r="166" spans="1:7">
      <c r="A166">
        <v>2.63333333333</v>
      </c>
      <c r="B166">
        <v>1.9924926757800001</v>
      </c>
      <c r="D166">
        <f t="shared" si="8"/>
        <v>157.99999999997999</v>
      </c>
      <c r="E166">
        <f t="shared" si="9"/>
        <v>1.96899414063</v>
      </c>
      <c r="F166">
        <f t="shared" si="10"/>
        <v>1.9467620507803027</v>
      </c>
      <c r="G166">
        <f t="shared" si="11"/>
        <v>4.942658190850123E-4</v>
      </c>
    </row>
    <row r="167" spans="1:7">
      <c r="A167">
        <v>2.65</v>
      </c>
      <c r="B167">
        <v>1.99035644531</v>
      </c>
      <c r="D167">
        <f t="shared" si="8"/>
        <v>159.00000000017999</v>
      </c>
      <c r="E167">
        <f t="shared" si="9"/>
        <v>1.9650268554699999</v>
      </c>
      <c r="F167">
        <f t="shared" si="10"/>
        <v>1.9438254470522107</v>
      </c>
      <c r="G167">
        <f t="shared" si="11"/>
        <v>4.4949971889790145E-4</v>
      </c>
    </row>
    <row r="168" spans="1:7">
      <c r="A168">
        <v>2.6666666666699999</v>
      </c>
      <c r="B168">
        <v>1.98608398438</v>
      </c>
      <c r="D168">
        <f t="shared" si="8"/>
        <v>159.99999999977999</v>
      </c>
      <c r="E168">
        <f t="shared" si="9"/>
        <v>1.9607543945300001</v>
      </c>
      <c r="F168">
        <f t="shared" si="10"/>
        <v>1.9409391640088796</v>
      </c>
      <c r="G168">
        <f t="shared" si="11"/>
        <v>3.926433606051475E-4</v>
      </c>
    </row>
    <row r="169" spans="1:7">
      <c r="A169">
        <v>2.6833333333299998</v>
      </c>
      <c r="B169">
        <v>1.9821166992199999</v>
      </c>
      <c r="D169">
        <f t="shared" si="8"/>
        <v>160.99999999997999</v>
      </c>
      <c r="E169">
        <f t="shared" si="9"/>
        <v>1.95739746094</v>
      </c>
      <c r="F169">
        <f t="shared" si="10"/>
        <v>1.9381023393680448</v>
      </c>
      <c r="G169">
        <f t="shared" si="11"/>
        <v>3.7230171647653214E-4</v>
      </c>
    </row>
    <row r="170" spans="1:7">
      <c r="A170">
        <v>2.7</v>
      </c>
      <c r="B170">
        <v>1.97998046875</v>
      </c>
      <c r="D170">
        <f t="shared" si="8"/>
        <v>162.00000000017999</v>
      </c>
      <c r="E170">
        <f t="shared" si="9"/>
        <v>1.9546508789099999</v>
      </c>
      <c r="F170">
        <f t="shared" si="10"/>
        <v>1.9353141256283801</v>
      </c>
      <c r="G170">
        <f t="shared" si="11"/>
        <v>3.7391002747423283E-4</v>
      </c>
    </row>
    <row r="171" spans="1:7">
      <c r="A171">
        <v>2.7166666666700001</v>
      </c>
      <c r="B171">
        <v>1.9754028320300001</v>
      </c>
      <c r="D171">
        <f t="shared" si="8"/>
        <v>162.99999999977999</v>
      </c>
      <c r="E171">
        <f t="shared" si="9"/>
        <v>1.94946289063</v>
      </c>
      <c r="F171">
        <f t="shared" si="10"/>
        <v>1.9325736898109789</v>
      </c>
      <c r="G171">
        <f t="shared" si="11"/>
        <v>2.8524510430522374E-4</v>
      </c>
    </row>
    <row r="172" spans="1:7">
      <c r="A172">
        <v>2.7333333333300001</v>
      </c>
      <c r="B172">
        <v>1.9711303710900001</v>
      </c>
      <c r="D172">
        <f t="shared" si="8"/>
        <v>163.99999999997999</v>
      </c>
      <c r="E172">
        <f t="shared" si="9"/>
        <v>1.9482421875</v>
      </c>
      <c r="F172">
        <f t="shared" si="10"/>
        <v>1.9298802132056987</v>
      </c>
      <c r="G172">
        <f t="shared" si="11"/>
        <v>3.3716209998458204E-4</v>
      </c>
    </row>
    <row r="173" spans="1:7">
      <c r="A173">
        <v>2.75</v>
      </c>
      <c r="B173">
        <v>1.96899414063</v>
      </c>
      <c r="D173">
        <f t="shared" si="8"/>
        <v>165.00000000017999</v>
      </c>
      <c r="E173">
        <f t="shared" si="9"/>
        <v>1.9442749023400001</v>
      </c>
      <c r="F173">
        <f t="shared" si="10"/>
        <v>1.9272328911364369</v>
      </c>
      <c r="G173">
        <f t="shared" si="11"/>
        <v>2.9043014586237328E-4</v>
      </c>
    </row>
    <row r="174" spans="1:7">
      <c r="A174">
        <v>2.7666666666699999</v>
      </c>
      <c r="B174">
        <v>1.9650268554699999</v>
      </c>
      <c r="D174">
        <f t="shared" si="8"/>
        <v>165.99999999977999</v>
      </c>
      <c r="E174">
        <f t="shared" si="9"/>
        <v>1.9412231445300001</v>
      </c>
      <c r="F174">
        <f t="shared" si="10"/>
        <v>1.9246309327156759</v>
      </c>
      <c r="G174">
        <f t="shared" si="11"/>
        <v>2.7530149289140096E-4</v>
      </c>
    </row>
    <row r="175" spans="1:7">
      <c r="A175">
        <v>2.7833333333299999</v>
      </c>
      <c r="B175">
        <v>1.9607543945300001</v>
      </c>
      <c r="D175">
        <f t="shared" si="8"/>
        <v>166.99999999997999</v>
      </c>
      <c r="E175">
        <f t="shared" si="9"/>
        <v>1.9393920898400001</v>
      </c>
      <c r="F175">
        <f t="shared" si="10"/>
        <v>1.9220735606036452</v>
      </c>
      <c r="G175">
        <f t="shared" si="11"/>
        <v>2.999314549104797E-4</v>
      </c>
    </row>
    <row r="176" spans="1:7">
      <c r="A176">
        <v>2.8</v>
      </c>
      <c r="B176">
        <v>1.95739746094</v>
      </c>
      <c r="D176">
        <f t="shared" si="8"/>
        <v>168.00000000017997</v>
      </c>
      <c r="E176">
        <f t="shared" si="9"/>
        <v>1.93481445313</v>
      </c>
      <c r="F176">
        <f t="shared" si="10"/>
        <v>1.9195600107854582</v>
      </c>
      <c r="G176">
        <f t="shared" si="11"/>
        <v>2.3269801124294881E-4</v>
      </c>
    </row>
    <row r="177" spans="1:7">
      <c r="A177">
        <v>2.8166666666700002</v>
      </c>
      <c r="B177">
        <v>1.9546508789099999</v>
      </c>
      <c r="D177">
        <f t="shared" si="8"/>
        <v>168.99999999977999</v>
      </c>
      <c r="E177">
        <f t="shared" si="9"/>
        <v>1.9338989257800001</v>
      </c>
      <c r="F177">
        <f t="shared" si="10"/>
        <v>1.9170895323380597</v>
      </c>
      <c r="G177">
        <f t="shared" si="11"/>
        <v>2.8255570788595009E-4</v>
      </c>
    </row>
    <row r="178" spans="1:7">
      <c r="A178">
        <v>2.8333333333300001</v>
      </c>
      <c r="B178">
        <v>1.94946289063</v>
      </c>
      <c r="D178">
        <f t="shared" si="8"/>
        <v>169.99999999997999</v>
      </c>
      <c r="E178">
        <f t="shared" si="9"/>
        <v>1.9290161132800001</v>
      </c>
      <c r="F178">
        <f t="shared" si="10"/>
        <v>1.9146613872015581</v>
      </c>
      <c r="G178">
        <f t="shared" si="11"/>
        <v>2.0605816078710326E-4</v>
      </c>
    </row>
    <row r="179" spans="1:7">
      <c r="A179">
        <v>2.85</v>
      </c>
      <c r="B179">
        <v>1.9482421875</v>
      </c>
      <c r="D179">
        <f t="shared" si="8"/>
        <v>171.00000000017999</v>
      </c>
      <c r="E179">
        <f t="shared" si="9"/>
        <v>1.92565917969</v>
      </c>
      <c r="F179">
        <f t="shared" si="10"/>
        <v>1.9122748499676243</v>
      </c>
      <c r="G179">
        <f t="shared" si="11"/>
        <v>1.7914028211726924E-4</v>
      </c>
    </row>
    <row r="180" spans="1:7">
      <c r="A180">
        <v>2.86666666667</v>
      </c>
      <c r="B180">
        <v>1.9442749023400001</v>
      </c>
      <c r="D180">
        <f t="shared" si="8"/>
        <v>171.99999999977999</v>
      </c>
      <c r="E180">
        <f t="shared" si="9"/>
        <v>1.9235229492199999</v>
      </c>
      <c r="F180">
        <f t="shared" si="10"/>
        <v>1.9099292076582148</v>
      </c>
      <c r="G180">
        <f t="shared" si="11"/>
        <v>1.847898096486024E-4</v>
      </c>
    </row>
    <row r="181" spans="1:7">
      <c r="A181">
        <v>2.88333333333</v>
      </c>
      <c r="B181">
        <v>1.9412231445300001</v>
      </c>
      <c r="D181">
        <f t="shared" si="8"/>
        <v>172.99999999997999</v>
      </c>
      <c r="E181">
        <f t="shared" si="9"/>
        <v>1.9204711914099999</v>
      </c>
      <c r="F181">
        <f t="shared" si="10"/>
        <v>1.9076237595084597</v>
      </c>
      <c r="G181">
        <f t="shared" si="11"/>
        <v>1.650565064647113E-4</v>
      </c>
    </row>
    <row r="182" spans="1:7">
      <c r="A182">
        <v>2.9</v>
      </c>
      <c r="B182">
        <v>1.9393920898400001</v>
      </c>
      <c r="D182">
        <f t="shared" si="8"/>
        <v>174.00000000017999</v>
      </c>
      <c r="E182">
        <f t="shared" si="9"/>
        <v>1.91833496094</v>
      </c>
      <c r="F182">
        <f t="shared" si="10"/>
        <v>1.905357816765753</v>
      </c>
      <c r="G182">
        <f t="shared" si="11"/>
        <v>1.6840627091919291E-4</v>
      </c>
    </row>
    <row r="183" spans="1:7">
      <c r="A183">
        <v>2.9166666666699999</v>
      </c>
      <c r="B183">
        <v>1.93481445313</v>
      </c>
      <c r="D183">
        <f t="shared" si="8"/>
        <v>174.99999999977999</v>
      </c>
      <c r="E183">
        <f t="shared" si="9"/>
        <v>1.91467285156</v>
      </c>
      <c r="F183">
        <f t="shared" si="10"/>
        <v>1.903130702479658</v>
      </c>
      <c r="G183">
        <f t="shared" si="11"/>
        <v>1.3322120539283996E-4</v>
      </c>
    </row>
    <row r="184" spans="1:7">
      <c r="A184">
        <v>2.9333333333299998</v>
      </c>
      <c r="B184">
        <v>1.9338989257800001</v>
      </c>
      <c r="D184">
        <f t="shared" si="8"/>
        <v>175.99999999997999</v>
      </c>
      <c r="E184">
        <f t="shared" si="9"/>
        <v>1.91345214844</v>
      </c>
      <c r="F184">
        <f t="shared" si="10"/>
        <v>1.9009417512957649</v>
      </c>
      <c r="G184">
        <f t="shared" si="11"/>
        <v>1.565100367064851E-4</v>
      </c>
    </row>
    <row r="185" spans="1:7">
      <c r="A185">
        <v>2.95</v>
      </c>
      <c r="B185">
        <v>1.9290161132800001</v>
      </c>
      <c r="D185">
        <f t="shared" si="8"/>
        <v>177.00000000017999</v>
      </c>
      <c r="E185">
        <f t="shared" si="9"/>
        <v>1.9094848632800001</v>
      </c>
      <c r="F185">
        <f t="shared" si="10"/>
        <v>1.8987903092649354</v>
      </c>
      <c r="G185">
        <f t="shared" si="11"/>
        <v>1.1437348558113637E-4</v>
      </c>
    </row>
    <row r="186" spans="1:7">
      <c r="A186">
        <v>2.9666666666700001</v>
      </c>
      <c r="B186">
        <v>1.92565917969</v>
      </c>
      <c r="D186">
        <f t="shared" si="8"/>
        <v>177.99999999977999</v>
      </c>
      <c r="E186">
        <f t="shared" si="9"/>
        <v>1.90795898438</v>
      </c>
      <c r="F186">
        <f t="shared" si="10"/>
        <v>1.896675733643822</v>
      </c>
      <c r="G186">
        <f t="shared" si="11"/>
        <v>1.2731174717546081E-4</v>
      </c>
    </row>
    <row r="187" spans="1:7">
      <c r="A187">
        <v>2.9833333333300001</v>
      </c>
      <c r="B187">
        <v>1.9235229492199999</v>
      </c>
      <c r="D187">
        <f t="shared" si="8"/>
        <v>178.99999999997999</v>
      </c>
      <c r="E187">
        <f t="shared" si="9"/>
        <v>1.90490722656</v>
      </c>
      <c r="F187">
        <f t="shared" si="10"/>
        <v>1.8945973926991448</v>
      </c>
      <c r="G187">
        <f t="shared" si="11"/>
        <v>1.0629267423843551E-4</v>
      </c>
    </row>
    <row r="188" spans="1:7">
      <c r="A188">
        <v>3</v>
      </c>
      <c r="B188">
        <v>1.9204711914099999</v>
      </c>
      <c r="D188">
        <f t="shared" si="8"/>
        <v>180.00000000017999</v>
      </c>
      <c r="E188">
        <f t="shared" si="9"/>
        <v>1.90307617188</v>
      </c>
      <c r="F188">
        <f t="shared" si="10"/>
        <v>1.8925546655265724</v>
      </c>
      <c r="G188">
        <f t="shared" si="11"/>
        <v>1.1070209594521808E-4</v>
      </c>
    </row>
    <row r="189" spans="1:7">
      <c r="A189">
        <v>3.0166666666699999</v>
      </c>
      <c r="B189">
        <v>1.91833496094</v>
      </c>
      <c r="D189">
        <f t="shared" si="8"/>
        <v>180.99999999977999</v>
      </c>
      <c r="E189">
        <f t="shared" si="9"/>
        <v>1.8991088867199999</v>
      </c>
      <c r="F189">
        <f t="shared" si="10"/>
        <v>1.8905469418613237</v>
      </c>
      <c r="G189">
        <f t="shared" si="11"/>
        <v>7.3306899763012312E-5</v>
      </c>
    </row>
    <row r="190" spans="1:7">
      <c r="A190">
        <v>3.0333333333299999</v>
      </c>
      <c r="B190">
        <v>1.91467285156</v>
      </c>
      <c r="D190">
        <f t="shared" si="8"/>
        <v>181.99999999997999</v>
      </c>
      <c r="E190">
        <f t="shared" si="9"/>
        <v>1.89758300781</v>
      </c>
      <c r="F190">
        <f t="shared" si="10"/>
        <v>1.888573621892333</v>
      </c>
      <c r="G190">
        <f t="shared" si="11"/>
        <v>8.1169034613456071E-5</v>
      </c>
    </row>
    <row r="191" spans="1:7">
      <c r="A191">
        <v>3.05</v>
      </c>
      <c r="B191">
        <v>1.91345214844</v>
      </c>
      <c r="D191">
        <f t="shared" si="8"/>
        <v>183.00000000017997</v>
      </c>
      <c r="E191">
        <f t="shared" si="9"/>
        <v>1.89331054688</v>
      </c>
      <c r="F191">
        <f t="shared" si="10"/>
        <v>1.8866341160902842</v>
      </c>
      <c r="G191">
        <f t="shared" si="11"/>
        <v>4.457472808986519E-5</v>
      </c>
    </row>
    <row r="192" spans="1:7">
      <c r="A192">
        <v>3.0666666666700002</v>
      </c>
      <c r="B192">
        <v>1.9094848632800001</v>
      </c>
      <c r="D192">
        <f t="shared" si="8"/>
        <v>183.99999999977999</v>
      </c>
      <c r="E192">
        <f t="shared" si="9"/>
        <v>1.8923950195300001</v>
      </c>
      <c r="F192">
        <f t="shared" si="10"/>
        <v>1.8847278450277825</v>
      </c>
      <c r="G192">
        <f t="shared" si="11"/>
        <v>5.8785564847456548E-5</v>
      </c>
    </row>
    <row r="193" spans="1:7">
      <c r="A193">
        <v>3.0833333333300001</v>
      </c>
      <c r="B193">
        <v>1.90795898438</v>
      </c>
      <c r="D193">
        <f t="shared" si="8"/>
        <v>184.99999999997999</v>
      </c>
      <c r="E193">
        <f t="shared" si="9"/>
        <v>1.8887329101599999</v>
      </c>
      <c r="F193">
        <f t="shared" si="10"/>
        <v>1.8828542392029104</v>
      </c>
      <c r="G193">
        <f t="shared" si="11"/>
        <v>3.4558772221727505E-5</v>
      </c>
    </row>
    <row r="194" spans="1:7">
      <c r="A194">
        <v>3.1</v>
      </c>
      <c r="B194">
        <v>1.90490722656</v>
      </c>
      <c r="D194">
        <f t="shared" si="8"/>
        <v>186.00000000017999</v>
      </c>
      <c r="E194">
        <f t="shared" si="9"/>
        <v>1.88720703125</v>
      </c>
      <c r="F194">
        <f t="shared" si="10"/>
        <v>1.881012738875951</v>
      </c>
      <c r="G194">
        <f t="shared" si="11"/>
        <v>3.836925801520165E-5</v>
      </c>
    </row>
    <row r="195" spans="1:7">
      <c r="A195">
        <v>3.11666666667</v>
      </c>
      <c r="B195">
        <v>1.90307617188</v>
      </c>
      <c r="D195">
        <f t="shared" si="8"/>
        <v>186.99999999977999</v>
      </c>
      <c r="E195">
        <f t="shared" si="9"/>
        <v>1.88354492188</v>
      </c>
      <c r="F195">
        <f t="shared" si="10"/>
        <v>1.8792027938986471</v>
      </c>
      <c r="G195">
        <f t="shared" si="11"/>
        <v>1.8854075406447955E-5</v>
      </c>
    </row>
    <row r="196" spans="1:7">
      <c r="A196">
        <v>3.13333333333</v>
      </c>
      <c r="B196">
        <v>1.8991088867199999</v>
      </c>
      <c r="D196">
        <f t="shared" si="8"/>
        <v>187.99999999997999</v>
      </c>
      <c r="E196">
        <f t="shared" si="9"/>
        <v>1.8820190429699999</v>
      </c>
      <c r="F196">
        <f t="shared" si="10"/>
        <v>1.8774238635466727</v>
      </c>
      <c r="G196">
        <f t="shared" si="11"/>
        <v>2.1115673932569802E-5</v>
      </c>
    </row>
    <row r="197" spans="1:7">
      <c r="A197">
        <v>3.15</v>
      </c>
      <c r="B197">
        <v>1.89758300781</v>
      </c>
      <c r="D197">
        <f t="shared" si="8"/>
        <v>189.00000000017999</v>
      </c>
      <c r="E197">
        <f t="shared" si="9"/>
        <v>1.8820190429699999</v>
      </c>
      <c r="F197">
        <f t="shared" si="10"/>
        <v>1.8756754163646072</v>
      </c>
      <c r="G197">
        <f t="shared" si="11"/>
        <v>4.024159850864575E-5</v>
      </c>
    </row>
    <row r="198" spans="1:7">
      <c r="A198">
        <v>3.1666666666699999</v>
      </c>
      <c r="B198">
        <v>1.89331054688</v>
      </c>
      <c r="D198">
        <f t="shared" si="8"/>
        <v>189.99999999977999</v>
      </c>
      <c r="E198">
        <f t="shared" si="9"/>
        <v>1.8777465820300001</v>
      </c>
      <c r="F198">
        <f t="shared" si="10"/>
        <v>1.8739569300038224</v>
      </c>
      <c r="G198">
        <f t="shared" si="11"/>
        <v>1.4361462479513194E-5</v>
      </c>
    </row>
    <row r="199" spans="1:7">
      <c r="A199">
        <v>3.1833333333299998</v>
      </c>
      <c r="B199">
        <v>1.8923950195300001</v>
      </c>
      <c r="D199">
        <f t="shared" si="8"/>
        <v>190.99999999997999</v>
      </c>
      <c r="E199">
        <f t="shared" si="9"/>
        <v>1.87622070313</v>
      </c>
      <c r="F199">
        <f t="shared" si="10"/>
        <v>1.872267891063419</v>
      </c>
      <c r="G199">
        <f t="shared" si="11"/>
        <v>1.5624723233708722E-5</v>
      </c>
    </row>
    <row r="200" spans="1:7">
      <c r="A200">
        <v>3.2</v>
      </c>
      <c r="B200">
        <v>1.8887329101599999</v>
      </c>
      <c r="D200">
        <f t="shared" si="8"/>
        <v>192.00000000017999</v>
      </c>
      <c r="E200">
        <f t="shared" si="9"/>
        <v>1.87255859375</v>
      </c>
      <c r="F200">
        <f t="shared" si="10"/>
        <v>1.8706077949430342</v>
      </c>
      <c r="G200">
        <f t="shared" si="11"/>
        <v>3.8056159852592017E-6</v>
      </c>
    </row>
    <row r="201" spans="1:7">
      <c r="A201">
        <v>3.2166666666700001</v>
      </c>
      <c r="B201">
        <v>1.88720703125</v>
      </c>
      <c r="D201">
        <f t="shared" ref="D201:D264" si="12">(A208-$A$15)*60</f>
        <v>192.99999999977999</v>
      </c>
      <c r="E201">
        <f t="shared" ref="E201:E264" si="13">B208</f>
        <v>1.8716430664099999</v>
      </c>
      <c r="F201">
        <f t="shared" ref="F201:F264" si="14">$J$10*EXP(-$J$11*D201)+$J$12</f>
        <v>1.8689761456889213</v>
      </c>
      <c r="G201">
        <f t="shared" ref="G201:G264" si="15">(E201-F201)^2</f>
        <v>7.1124661325181187E-6</v>
      </c>
    </row>
    <row r="202" spans="1:7">
      <c r="A202">
        <v>3.2333333333300001</v>
      </c>
      <c r="B202">
        <v>1.88354492188</v>
      </c>
      <c r="D202">
        <f t="shared" si="12"/>
        <v>193.99999999997999</v>
      </c>
      <c r="E202">
        <f t="shared" si="13"/>
        <v>1.8673706054699999</v>
      </c>
      <c r="F202">
        <f t="shared" si="14"/>
        <v>1.8673724558429232</v>
      </c>
      <c r="G202">
        <f t="shared" si="15"/>
        <v>3.423879955388337E-12</v>
      </c>
    </row>
    <row r="203" spans="1:7">
      <c r="A203">
        <v>3.25</v>
      </c>
      <c r="B203">
        <v>1.8820190429699999</v>
      </c>
      <c r="D203">
        <f t="shared" si="12"/>
        <v>195.00000000017999</v>
      </c>
      <c r="E203">
        <f t="shared" si="13"/>
        <v>1.86645507813</v>
      </c>
      <c r="F203">
        <f t="shared" si="14"/>
        <v>1.8657962463027182</v>
      </c>
      <c r="G203">
        <f t="shared" si="15"/>
        <v>4.3405937663943531E-7</v>
      </c>
    </row>
    <row r="204" spans="1:7">
      <c r="A204">
        <v>3.2666666666699999</v>
      </c>
      <c r="B204">
        <v>1.8820190429699999</v>
      </c>
      <c r="D204">
        <f t="shared" si="12"/>
        <v>195.99999999977999</v>
      </c>
      <c r="E204">
        <f t="shared" si="13"/>
        <v>1.8667602539099999</v>
      </c>
      <c r="F204">
        <f t="shared" si="14"/>
        <v>1.8642470461756766</v>
      </c>
      <c r="G204">
        <f t="shared" si="15"/>
        <v>6.3162131158623854E-6</v>
      </c>
    </row>
    <row r="205" spans="1:7">
      <c r="A205">
        <v>3.2833333333299999</v>
      </c>
      <c r="B205">
        <v>1.8777465820300001</v>
      </c>
      <c r="D205">
        <f t="shared" si="12"/>
        <v>196.99999999997999</v>
      </c>
      <c r="E205">
        <f t="shared" si="13"/>
        <v>1.86340332031</v>
      </c>
      <c r="F205">
        <f t="shared" si="14"/>
        <v>1.8627243926354669</v>
      </c>
      <c r="G205">
        <f t="shared" si="15"/>
        <v>4.6094278724698734E-7</v>
      </c>
    </row>
    <row r="206" spans="1:7">
      <c r="A206">
        <v>3.3</v>
      </c>
      <c r="B206">
        <v>1.87622070313</v>
      </c>
      <c r="D206">
        <f t="shared" si="12"/>
        <v>198.00000000017997</v>
      </c>
      <c r="E206">
        <f t="shared" si="13"/>
        <v>1.8612670898400001</v>
      </c>
      <c r="F206">
        <f t="shared" si="14"/>
        <v>1.8612278307893626</v>
      </c>
      <c r="G206">
        <f t="shared" si="15"/>
        <v>1.5412730569584093E-9</v>
      </c>
    </row>
    <row r="207" spans="1:7">
      <c r="A207">
        <v>3.3166666666700002</v>
      </c>
      <c r="B207">
        <v>1.87255859375</v>
      </c>
      <c r="D207">
        <f t="shared" si="12"/>
        <v>198.99999999977999</v>
      </c>
      <c r="E207">
        <f t="shared" si="13"/>
        <v>1.8588256835900001</v>
      </c>
      <c r="F207">
        <f t="shared" si="14"/>
        <v>1.859756913539484</v>
      </c>
      <c r="G207">
        <f t="shared" si="15"/>
        <v>8.6718921881581268E-7</v>
      </c>
    </row>
    <row r="208" spans="1:7">
      <c r="A208">
        <v>3.3333333333300001</v>
      </c>
      <c r="B208">
        <v>1.8716430664099999</v>
      </c>
      <c r="D208">
        <f t="shared" si="12"/>
        <v>199.99999999997999</v>
      </c>
      <c r="E208">
        <f t="shared" si="13"/>
        <v>1.8576049804699999</v>
      </c>
      <c r="F208">
        <f t="shared" si="14"/>
        <v>1.8583112014466507</v>
      </c>
      <c r="G208">
        <f t="shared" si="15"/>
        <v>4.9874806786168171E-7</v>
      </c>
    </row>
    <row r="209" spans="1:7">
      <c r="A209">
        <v>3.35</v>
      </c>
      <c r="B209">
        <v>1.8673706054699999</v>
      </c>
      <c r="D209">
        <f t="shared" si="12"/>
        <v>201.00000000017999</v>
      </c>
      <c r="E209">
        <f t="shared" si="13"/>
        <v>1.8563842773400001</v>
      </c>
      <c r="F209">
        <f t="shared" si="14"/>
        <v>1.8568902626043926</v>
      </c>
      <c r="G209">
        <f t="shared" si="15"/>
        <v>2.5602108778234251E-7</v>
      </c>
    </row>
    <row r="210" spans="1:7">
      <c r="A210">
        <v>3.36666666667</v>
      </c>
      <c r="B210">
        <v>1.86645507813</v>
      </c>
      <c r="D210">
        <f t="shared" si="12"/>
        <v>201.99999999977999</v>
      </c>
      <c r="E210">
        <f t="shared" si="13"/>
        <v>1.85302734375</v>
      </c>
      <c r="F210">
        <f t="shared" si="14"/>
        <v>1.8554936725072042</v>
      </c>
      <c r="G210">
        <f t="shared" si="15"/>
        <v>6.082777538612443E-6</v>
      </c>
    </row>
    <row r="211" spans="1:7">
      <c r="A211">
        <v>3.38333333333</v>
      </c>
      <c r="B211">
        <v>1.8667602539099999</v>
      </c>
      <c r="D211">
        <f t="shared" si="12"/>
        <v>202.99999999997999</v>
      </c>
      <c r="E211">
        <f t="shared" si="13"/>
        <v>1.8508911132800001</v>
      </c>
      <c r="F211">
        <f t="shared" si="14"/>
        <v>1.8541210139212749</v>
      </c>
      <c r="G211">
        <f t="shared" si="15"/>
        <v>1.0432258152507486E-5</v>
      </c>
    </row>
    <row r="212" spans="1:7">
      <c r="A212">
        <v>3.4</v>
      </c>
      <c r="B212">
        <v>1.86340332031</v>
      </c>
      <c r="D212">
        <f t="shared" si="12"/>
        <v>204.00000000017999</v>
      </c>
      <c r="E212">
        <f t="shared" si="13"/>
        <v>1.8496704101599999</v>
      </c>
      <c r="F212">
        <f t="shared" si="14"/>
        <v>1.8527718767648695</v>
      </c>
      <c r="G212">
        <f t="shared" si="15"/>
        <v>9.6190951011216838E-6</v>
      </c>
    </row>
    <row r="213" spans="1:7">
      <c r="A213">
        <v>3.4166666666699999</v>
      </c>
      <c r="B213">
        <v>1.8612670898400001</v>
      </c>
      <c r="D213">
        <f t="shared" si="12"/>
        <v>204.99999999977999</v>
      </c>
      <c r="E213">
        <f t="shared" si="13"/>
        <v>1.8472290039099999</v>
      </c>
      <c r="F213">
        <f t="shared" si="14"/>
        <v>1.8514458579832376</v>
      </c>
      <c r="G213">
        <f t="shared" si="15"/>
        <v>1.7781858274981262E-5</v>
      </c>
    </row>
    <row r="214" spans="1:7">
      <c r="A214">
        <v>3.4333333333299998</v>
      </c>
      <c r="B214">
        <v>1.8588256835900001</v>
      </c>
      <c r="D214">
        <f t="shared" si="12"/>
        <v>205.99999999997999</v>
      </c>
      <c r="E214">
        <f t="shared" si="13"/>
        <v>1.845703125</v>
      </c>
      <c r="F214">
        <f t="shared" si="14"/>
        <v>1.8501425614258764</v>
      </c>
      <c r="G214">
        <f t="shared" si="15"/>
        <v>1.9708595779398301E-5</v>
      </c>
    </row>
    <row r="215" spans="1:7">
      <c r="A215">
        <v>3.45</v>
      </c>
      <c r="B215">
        <v>1.8576049804699999</v>
      </c>
      <c r="D215">
        <f t="shared" si="12"/>
        <v>207.00000000017999</v>
      </c>
      <c r="E215">
        <f t="shared" si="13"/>
        <v>1.84509277344</v>
      </c>
      <c r="F215">
        <f t="shared" si="14"/>
        <v>1.8488615977329557</v>
      </c>
      <c r="G215">
        <f t="shared" si="15"/>
        <v>1.4204036551172758E-5</v>
      </c>
    </row>
    <row r="216" spans="1:7">
      <c r="A216">
        <v>3.4666666666700001</v>
      </c>
      <c r="B216">
        <v>1.8563842773400001</v>
      </c>
      <c r="D216">
        <f t="shared" si="12"/>
        <v>207.99999999977999</v>
      </c>
      <c r="E216">
        <f t="shared" si="13"/>
        <v>1.84265136719</v>
      </c>
      <c r="F216">
        <f t="shared" si="14"/>
        <v>1.8476025842165484</v>
      </c>
      <c r="G216">
        <f t="shared" si="15"/>
        <v>2.4514550043983155E-5</v>
      </c>
    </row>
    <row r="217" spans="1:7">
      <c r="A217">
        <v>3.4833333333300001</v>
      </c>
      <c r="B217">
        <v>1.85302734375</v>
      </c>
      <c r="D217">
        <f t="shared" si="12"/>
        <v>208.99999999997999</v>
      </c>
      <c r="E217">
        <f t="shared" si="13"/>
        <v>1.8408203125</v>
      </c>
      <c r="F217">
        <f t="shared" si="14"/>
        <v>1.8463651447440961</v>
      </c>
      <c r="G217">
        <f t="shared" si="15"/>
        <v>3.074516461516753E-5</v>
      </c>
    </row>
    <row r="218" spans="1:7">
      <c r="A218">
        <v>3.5</v>
      </c>
      <c r="B218">
        <v>1.8508911132800001</v>
      </c>
      <c r="D218">
        <f t="shared" si="12"/>
        <v>210.00000000017999</v>
      </c>
      <c r="E218">
        <f t="shared" si="13"/>
        <v>1.8399047851599999</v>
      </c>
      <c r="F218">
        <f t="shared" si="14"/>
        <v>1.8451489096305713</v>
      </c>
      <c r="G218">
        <f t="shared" si="15"/>
        <v>2.7500841462846099E-5</v>
      </c>
    </row>
    <row r="219" spans="1:7">
      <c r="A219">
        <v>3.5166666666699999</v>
      </c>
      <c r="B219">
        <v>1.8496704101599999</v>
      </c>
      <c r="D219">
        <f t="shared" si="12"/>
        <v>210.99999999977999</v>
      </c>
      <c r="E219">
        <f t="shared" si="13"/>
        <v>1.8374633789099999</v>
      </c>
      <c r="F219">
        <f t="shared" si="14"/>
        <v>1.8439535155257116</v>
      </c>
      <c r="G219">
        <f t="shared" si="15"/>
        <v>4.2121873290602225E-5</v>
      </c>
    </row>
    <row r="220" spans="1:7">
      <c r="A220">
        <v>3.5333333333299999</v>
      </c>
      <c r="B220">
        <v>1.8472290039099999</v>
      </c>
      <c r="D220">
        <f t="shared" si="12"/>
        <v>211.99999999997999</v>
      </c>
      <c r="E220">
        <f t="shared" si="13"/>
        <v>1.8362426757800001</v>
      </c>
      <c r="F220">
        <f t="shared" si="14"/>
        <v>1.8427786053033723</v>
      </c>
      <c r="G220">
        <f t="shared" si="15"/>
        <v>4.2718374734488746E-5</v>
      </c>
    </row>
    <row r="221" spans="1:7">
      <c r="A221">
        <v>3.55</v>
      </c>
      <c r="B221">
        <v>1.845703125</v>
      </c>
      <c r="D221">
        <f t="shared" si="12"/>
        <v>213.00000000017997</v>
      </c>
      <c r="E221">
        <f t="shared" si="13"/>
        <v>1.83410644531</v>
      </c>
      <c r="F221">
        <f t="shared" si="14"/>
        <v>1.841623827959139</v>
      </c>
      <c r="G221">
        <f t="shared" si="15"/>
        <v>5.6511041893576649E-5</v>
      </c>
    </row>
    <row r="222" spans="1:7">
      <c r="A222">
        <v>3.5666666666700002</v>
      </c>
      <c r="B222">
        <v>1.84509277344</v>
      </c>
      <c r="D222">
        <f t="shared" si="12"/>
        <v>213.99999999977999</v>
      </c>
      <c r="E222">
        <f t="shared" si="13"/>
        <v>1.83166503906</v>
      </c>
      <c r="F222">
        <f t="shared" si="14"/>
        <v>1.8404888385032585</v>
      </c>
      <c r="G222">
        <f t="shared" si="15"/>
        <v>7.7859436614849135E-5</v>
      </c>
    </row>
    <row r="223" spans="1:7">
      <c r="A223">
        <v>3.5833333333300001</v>
      </c>
      <c r="B223">
        <v>1.84265136719</v>
      </c>
      <c r="D223">
        <f t="shared" si="12"/>
        <v>214.99999999997999</v>
      </c>
      <c r="E223">
        <f t="shared" si="13"/>
        <v>1.83044433594</v>
      </c>
      <c r="F223">
        <f t="shared" si="14"/>
        <v>1.8393732978555839</v>
      </c>
      <c r="G223">
        <f t="shared" si="15"/>
        <v>7.9726360889947702E-5</v>
      </c>
    </row>
    <row r="224" spans="1:7">
      <c r="A224">
        <v>3.6</v>
      </c>
      <c r="B224">
        <v>1.8408203125</v>
      </c>
      <c r="D224">
        <f t="shared" si="12"/>
        <v>216.00000000017999</v>
      </c>
      <c r="E224">
        <f t="shared" si="13"/>
        <v>1.8301391601599999</v>
      </c>
      <c r="F224">
        <f t="shared" si="14"/>
        <v>1.8382768727483609</v>
      </c>
      <c r="G224">
        <f t="shared" si="15"/>
        <v>6.622236617076983E-5</v>
      </c>
    </row>
    <row r="225" spans="1:7">
      <c r="A225">
        <v>3.61666666667</v>
      </c>
      <c r="B225">
        <v>1.8399047851599999</v>
      </c>
      <c r="D225">
        <f t="shared" si="12"/>
        <v>216.99999999977999</v>
      </c>
      <c r="E225">
        <f t="shared" si="13"/>
        <v>1.8270874023400001</v>
      </c>
      <c r="F225">
        <f t="shared" si="14"/>
        <v>1.8371992356245679</v>
      </c>
      <c r="G225">
        <f t="shared" si="15"/>
        <v>1.0224917237489267E-4</v>
      </c>
    </row>
    <row r="226" spans="1:7">
      <c r="A226">
        <v>3.63333333333</v>
      </c>
      <c r="B226">
        <v>1.8374633789099999</v>
      </c>
      <c r="D226">
        <f t="shared" si="12"/>
        <v>217.99999999997999</v>
      </c>
      <c r="E226">
        <f t="shared" si="13"/>
        <v>1.8270874023400001</v>
      </c>
      <c r="F226">
        <f t="shared" si="14"/>
        <v>1.8361400645381711</v>
      </c>
      <c r="G226">
        <f t="shared" si="15"/>
        <v>8.1950692874194637E-5</v>
      </c>
    </row>
    <row r="227" spans="1:7">
      <c r="A227">
        <v>3.65</v>
      </c>
      <c r="B227">
        <v>1.8362426757800001</v>
      </c>
      <c r="D227">
        <f t="shared" si="12"/>
        <v>219.00000000017999</v>
      </c>
      <c r="E227">
        <f t="shared" si="13"/>
        <v>1.82495117188</v>
      </c>
      <c r="F227">
        <f t="shared" si="14"/>
        <v>1.8350990430618213</v>
      </c>
      <c r="G227">
        <f t="shared" si="15"/>
        <v>1.0297928952283833E-4</v>
      </c>
    </row>
    <row r="228" spans="1:7">
      <c r="A228">
        <v>3.6666666666699999</v>
      </c>
      <c r="B228">
        <v>1.83410644531</v>
      </c>
      <c r="D228">
        <f t="shared" si="12"/>
        <v>219.99999999977999</v>
      </c>
      <c r="E228">
        <f t="shared" si="13"/>
        <v>1.82373046875</v>
      </c>
      <c r="F228">
        <f t="shared" si="14"/>
        <v>1.8340758601903331</v>
      </c>
      <c r="G228">
        <f t="shared" si="15"/>
        <v>1.0702712405371706E-4</v>
      </c>
    </row>
    <row r="229" spans="1:7">
      <c r="A229">
        <v>3.6833333333299998</v>
      </c>
      <c r="B229">
        <v>1.83166503906</v>
      </c>
      <c r="D229">
        <f t="shared" si="12"/>
        <v>220.99999999997999</v>
      </c>
      <c r="E229">
        <f t="shared" si="13"/>
        <v>1.82067871094</v>
      </c>
      <c r="F229">
        <f t="shared" si="14"/>
        <v>1.8330702102459786</v>
      </c>
      <c r="G229">
        <f t="shared" si="15"/>
        <v>1.5354925505006823E-4</v>
      </c>
    </row>
    <row r="230" spans="1:7">
      <c r="A230">
        <v>3.7</v>
      </c>
      <c r="B230">
        <v>1.83044433594</v>
      </c>
      <c r="D230">
        <f t="shared" si="12"/>
        <v>222.00000000017999</v>
      </c>
      <c r="E230">
        <f t="shared" si="13"/>
        <v>1.8197631835900001</v>
      </c>
      <c r="F230">
        <f t="shared" si="14"/>
        <v>1.832081792790849</v>
      </c>
      <c r="G230">
        <f t="shared" si="15"/>
        <v>1.517481326432399E-4</v>
      </c>
    </row>
    <row r="231" spans="1:7">
      <c r="A231">
        <v>3.7166666666700001</v>
      </c>
      <c r="B231">
        <v>1.8301391601599999</v>
      </c>
      <c r="D231">
        <f t="shared" si="12"/>
        <v>222.99999999977999</v>
      </c>
      <c r="E231">
        <f t="shared" si="13"/>
        <v>1.8197631835900001</v>
      </c>
      <c r="F231">
        <f t="shared" si="14"/>
        <v>1.8311103125352117</v>
      </c>
      <c r="G231">
        <f t="shared" si="15"/>
        <v>1.2875733529925926E-4</v>
      </c>
    </row>
    <row r="232" spans="1:7">
      <c r="A232">
        <v>3.7333333333300001</v>
      </c>
      <c r="B232">
        <v>1.8270874023400001</v>
      </c>
      <c r="D232">
        <f t="shared" si="12"/>
        <v>223.99999999997999</v>
      </c>
      <c r="E232">
        <f t="shared" si="13"/>
        <v>1.8154907226599999</v>
      </c>
      <c r="F232">
        <f t="shared" si="14"/>
        <v>1.8301554792475878</v>
      </c>
      <c r="G232">
        <f t="shared" si="15"/>
        <v>2.1505508577320339E-4</v>
      </c>
    </row>
    <row r="233" spans="1:7">
      <c r="A233">
        <v>3.75</v>
      </c>
      <c r="B233">
        <v>1.8270874023400001</v>
      </c>
      <c r="D233">
        <f t="shared" si="12"/>
        <v>225.00000000017999</v>
      </c>
      <c r="E233">
        <f t="shared" si="13"/>
        <v>1.8161010742199999</v>
      </c>
      <c r="F233">
        <f t="shared" si="14"/>
        <v>1.8292170076715448</v>
      </c>
      <c r="G233">
        <f t="shared" si="15"/>
        <v>1.7202771030535547E-4</v>
      </c>
    </row>
    <row r="234" spans="1:7">
      <c r="A234">
        <v>3.7666666666699999</v>
      </c>
      <c r="B234">
        <v>1.82495117188</v>
      </c>
      <c r="D234">
        <f t="shared" si="12"/>
        <v>225.99999999977999</v>
      </c>
      <c r="E234">
        <f t="shared" si="13"/>
        <v>1.8148803710900001</v>
      </c>
      <c r="F234">
        <f t="shared" si="14"/>
        <v>1.8282946174386818</v>
      </c>
      <c r="G234">
        <f t="shared" si="15"/>
        <v>1.7994200510312066E-4</v>
      </c>
    </row>
    <row r="235" spans="1:7">
      <c r="A235">
        <v>3.7833333333299999</v>
      </c>
      <c r="B235">
        <v>1.82373046875</v>
      </c>
      <c r="D235">
        <f t="shared" si="12"/>
        <v>226.99999999997999</v>
      </c>
      <c r="E235">
        <f t="shared" si="13"/>
        <v>1.81335449219</v>
      </c>
      <c r="F235">
        <f t="shared" si="14"/>
        <v>1.8273880329832533</v>
      </c>
      <c r="G235">
        <f t="shared" si="15"/>
        <v>1.9694026719590312E-4</v>
      </c>
    </row>
    <row r="236" spans="1:7">
      <c r="A236">
        <v>3.8</v>
      </c>
      <c r="B236">
        <v>1.82067871094</v>
      </c>
      <c r="D236">
        <f t="shared" si="12"/>
        <v>228.00000000017997</v>
      </c>
      <c r="E236">
        <f t="shared" si="13"/>
        <v>1.8115234375</v>
      </c>
      <c r="F236">
        <f t="shared" si="14"/>
        <v>1.8264969834631644</v>
      </c>
      <c r="G236">
        <f t="shared" si="15"/>
        <v>2.2420707871099565E-4</v>
      </c>
    </row>
    <row r="237" spans="1:7">
      <c r="A237">
        <v>3.8166666666700002</v>
      </c>
      <c r="B237">
        <v>1.8197631835900001</v>
      </c>
      <c r="D237">
        <f t="shared" si="12"/>
        <v>228.99999999977999</v>
      </c>
      <c r="E237">
        <f t="shared" si="13"/>
        <v>1.8093872070300001</v>
      </c>
      <c r="F237">
        <f t="shared" si="14"/>
        <v>1.8256212026773542</v>
      </c>
      <c r="G237">
        <f t="shared" si="15"/>
        <v>2.635426146783106E-4</v>
      </c>
    </row>
    <row r="238" spans="1:7">
      <c r="A238">
        <v>3.8333333333300001</v>
      </c>
      <c r="B238">
        <v>1.8197631835900001</v>
      </c>
      <c r="D238">
        <f t="shared" si="12"/>
        <v>229.99999999997999</v>
      </c>
      <c r="E238">
        <f t="shared" si="13"/>
        <v>1.8093872070300001</v>
      </c>
      <c r="F238">
        <f t="shared" si="14"/>
        <v>1.8247604289847339</v>
      </c>
      <c r="G238">
        <f t="shared" si="15"/>
        <v>2.3633595326950885E-4</v>
      </c>
    </row>
    <row r="239" spans="1:7">
      <c r="A239">
        <v>3.85</v>
      </c>
      <c r="B239">
        <v>1.8154907226599999</v>
      </c>
      <c r="D239">
        <f t="shared" si="12"/>
        <v>231.00000000017999</v>
      </c>
      <c r="E239">
        <f t="shared" si="13"/>
        <v>1.8075561523400001</v>
      </c>
      <c r="F239">
        <f t="shared" si="14"/>
        <v>1.8239144052291734</v>
      </c>
      <c r="G239">
        <f t="shared" si="15"/>
        <v>2.6759243758614509E-4</v>
      </c>
    </row>
    <row r="240" spans="1:7">
      <c r="A240">
        <v>3.86666666667</v>
      </c>
      <c r="B240">
        <v>1.8161010742199999</v>
      </c>
      <c r="D240">
        <f t="shared" si="12"/>
        <v>231.99999999977999</v>
      </c>
      <c r="E240">
        <f t="shared" si="13"/>
        <v>1.8063354492199999</v>
      </c>
      <c r="F240">
        <f t="shared" si="14"/>
        <v>1.8230828786610598</v>
      </c>
      <c r="G240">
        <f t="shared" si="15"/>
        <v>2.8047639288327961E-4</v>
      </c>
    </row>
    <row r="241" spans="1:7">
      <c r="A241">
        <v>3.88333333333</v>
      </c>
      <c r="B241">
        <v>1.8148803710900001</v>
      </c>
      <c r="D241">
        <f t="shared" si="12"/>
        <v>232.99999999997999</v>
      </c>
      <c r="E241">
        <f t="shared" si="13"/>
        <v>1.8045043945300001</v>
      </c>
      <c r="F241">
        <f t="shared" si="14"/>
        <v>1.8222656008603313</v>
      </c>
      <c r="G241">
        <f t="shared" si="15"/>
        <v>3.1546045030859639E-4</v>
      </c>
    </row>
    <row r="242" spans="1:7">
      <c r="A242">
        <v>3.9</v>
      </c>
      <c r="B242">
        <v>1.81335449219</v>
      </c>
      <c r="D242">
        <f t="shared" si="12"/>
        <v>234.00000000017999</v>
      </c>
      <c r="E242">
        <f t="shared" si="13"/>
        <v>1.80419921875</v>
      </c>
      <c r="F242">
        <f t="shared" si="14"/>
        <v>1.8214623276652553</v>
      </c>
      <c r="G242">
        <f t="shared" si="15"/>
        <v>2.9801492941996659E-4</v>
      </c>
    </row>
    <row r="243" spans="1:7">
      <c r="A243">
        <v>3.9166666666699999</v>
      </c>
      <c r="B243">
        <v>1.8115234375</v>
      </c>
      <c r="D243">
        <f t="shared" si="12"/>
        <v>234.99999999977999</v>
      </c>
      <c r="E243">
        <f t="shared" si="13"/>
        <v>1.8045043945300001</v>
      </c>
      <c r="F243">
        <f t="shared" si="14"/>
        <v>1.8206728190979498</v>
      </c>
      <c r="G243">
        <f t="shared" si="15"/>
        <v>2.6141795300947771E-4</v>
      </c>
    </row>
    <row r="244" spans="1:7">
      <c r="A244">
        <v>3.9333333333299998</v>
      </c>
      <c r="B244">
        <v>1.8093872070300001</v>
      </c>
      <c r="D244">
        <f t="shared" si="12"/>
        <v>235.99999999997999</v>
      </c>
      <c r="E244">
        <f t="shared" si="13"/>
        <v>1.80114746094</v>
      </c>
      <c r="F244">
        <f t="shared" si="14"/>
        <v>1.8198968392913062</v>
      </c>
      <c r="G244">
        <f t="shared" si="15"/>
        <v>3.515391885604292E-4</v>
      </c>
    </row>
    <row r="245" spans="1:7">
      <c r="A245">
        <v>3.95</v>
      </c>
      <c r="B245">
        <v>1.8093872070300001</v>
      </c>
      <c r="D245">
        <f t="shared" si="12"/>
        <v>237.00000000017997</v>
      </c>
      <c r="E245">
        <f t="shared" si="13"/>
        <v>1.7990112304699999</v>
      </c>
      <c r="F245">
        <f t="shared" si="14"/>
        <v>1.819134156421367</v>
      </c>
      <c r="G245">
        <f t="shared" si="15"/>
        <v>4.0493214884420388E-4</v>
      </c>
    </row>
    <row r="246" spans="1:7">
      <c r="A246">
        <v>3.9666666666700001</v>
      </c>
      <c r="B246">
        <v>1.8075561523400001</v>
      </c>
      <c r="D246">
        <f t="shared" si="12"/>
        <v>237.99999999977996</v>
      </c>
      <c r="E246">
        <f t="shared" si="13"/>
        <v>1.79992675781</v>
      </c>
      <c r="F246">
        <f t="shared" si="14"/>
        <v>1.8183845426366105</v>
      </c>
      <c r="G246">
        <f t="shared" si="15"/>
        <v>3.4068982070545409E-4</v>
      </c>
    </row>
    <row r="247" spans="1:7">
      <c r="A247">
        <v>3.9833333333300001</v>
      </c>
      <c r="B247">
        <v>1.8063354492199999</v>
      </c>
      <c r="D247">
        <f t="shared" si="12"/>
        <v>238.99999999997996</v>
      </c>
      <c r="E247">
        <f t="shared" si="13"/>
        <v>1.7984008789099999</v>
      </c>
      <c r="F247">
        <f t="shared" si="14"/>
        <v>1.817647773988567</v>
      </c>
      <c r="G247">
        <f t="shared" si="15"/>
        <v>3.7044297016537194E-4</v>
      </c>
    </row>
    <row r="248" spans="1:7">
      <c r="A248">
        <v>4</v>
      </c>
      <c r="B248">
        <v>1.8045043945300001</v>
      </c>
      <c r="D248">
        <f t="shared" si="12"/>
        <v>240.00000000017997</v>
      </c>
      <c r="E248">
        <f t="shared" si="13"/>
        <v>1.7953491210900001</v>
      </c>
      <c r="F248">
        <f t="shared" si="14"/>
        <v>1.8169236303676117</v>
      </c>
      <c r="G248">
        <f t="shared" si="15"/>
        <v>4.6545945056974985E-4</v>
      </c>
    </row>
    <row r="249" spans="1:7">
      <c r="A249">
        <v>4.0166666666699999</v>
      </c>
      <c r="B249">
        <v>1.80419921875</v>
      </c>
      <c r="D249">
        <f t="shared" si="12"/>
        <v>240.99999999978002</v>
      </c>
      <c r="E249">
        <f t="shared" si="13"/>
        <v>1.7947387695300001</v>
      </c>
      <c r="F249">
        <f t="shared" si="14"/>
        <v>1.8162118954358246</v>
      </c>
      <c r="G249">
        <f t="shared" si="15"/>
        <v>4.6109513616739161E-4</v>
      </c>
    </row>
    <row r="250" spans="1:7">
      <c r="A250">
        <v>4.0333333333299999</v>
      </c>
      <c r="B250">
        <v>1.8045043945300001</v>
      </c>
      <c r="D250">
        <f t="shared" si="12"/>
        <v>241.99999999998002</v>
      </c>
      <c r="E250">
        <f t="shared" si="13"/>
        <v>1.79382324219</v>
      </c>
      <c r="F250">
        <f t="shared" si="14"/>
        <v>1.8155123565611111</v>
      </c>
      <c r="G250">
        <f t="shared" si="15"/>
        <v>4.7041768220313783E-4</v>
      </c>
    </row>
    <row r="251" spans="1:7">
      <c r="A251">
        <v>4.05</v>
      </c>
      <c r="B251">
        <v>1.80114746094</v>
      </c>
      <c r="D251">
        <f t="shared" si="12"/>
        <v>243.00000000017999</v>
      </c>
      <c r="E251">
        <f t="shared" si="13"/>
        <v>1.79382324219</v>
      </c>
      <c r="F251">
        <f t="shared" si="14"/>
        <v>1.814824804756241</v>
      </c>
      <c r="G251">
        <f t="shared" si="15"/>
        <v>4.4106563022373407E-4</v>
      </c>
    </row>
    <row r="252" spans="1:7">
      <c r="A252">
        <v>4.0666666666699998</v>
      </c>
      <c r="B252">
        <v>1.7990112304699999</v>
      </c>
      <c r="D252">
        <f t="shared" si="12"/>
        <v>243.99999999978002</v>
      </c>
      <c r="E252">
        <f t="shared" si="13"/>
        <v>1.79016113281</v>
      </c>
      <c r="F252">
        <f t="shared" si="14"/>
        <v>1.8141490346150999</v>
      </c>
      <c r="G252">
        <f t="shared" si="15"/>
        <v>5.7541943301111544E-4</v>
      </c>
    </row>
    <row r="253" spans="1:7">
      <c r="A253">
        <v>4.0833333333299997</v>
      </c>
      <c r="B253">
        <v>1.79992675781</v>
      </c>
      <c r="D253">
        <f t="shared" si="12"/>
        <v>244.99999999997999</v>
      </c>
      <c r="E253">
        <f t="shared" si="13"/>
        <v>1.78955078125</v>
      </c>
      <c r="F253">
        <f t="shared" si="14"/>
        <v>1.8134848442501392</v>
      </c>
      <c r="G253">
        <f t="shared" si="15"/>
        <v>5.7283937169463352E-4</v>
      </c>
    </row>
    <row r="254" spans="1:7">
      <c r="A254">
        <v>4.0999999999999996</v>
      </c>
      <c r="B254">
        <v>1.7984008789099999</v>
      </c>
      <c r="D254">
        <f t="shared" si="12"/>
        <v>246.00000000017999</v>
      </c>
      <c r="E254">
        <f t="shared" si="13"/>
        <v>1.78955078125</v>
      </c>
      <c r="F254">
        <f t="shared" si="14"/>
        <v>1.812832035234496</v>
      </c>
      <c r="G254">
        <f t="shared" si="15"/>
        <v>5.4201678709061023E-4</v>
      </c>
    </row>
    <row r="255" spans="1:7">
      <c r="A255">
        <v>4.1166666666699996</v>
      </c>
      <c r="B255">
        <v>1.7953491210900001</v>
      </c>
      <c r="D255">
        <f t="shared" si="12"/>
        <v>246.99999999977999</v>
      </c>
      <c r="E255">
        <f t="shared" si="13"/>
        <v>1.78894042969</v>
      </c>
      <c r="F255">
        <f t="shared" si="14"/>
        <v>1.8121904125414645</v>
      </c>
      <c r="G255">
        <f t="shared" si="15"/>
        <v>5.405617025933939E-4</v>
      </c>
    </row>
    <row r="256" spans="1:7">
      <c r="A256">
        <v>4.1333333333300004</v>
      </c>
      <c r="B256">
        <v>1.7947387695300001</v>
      </c>
      <c r="D256">
        <f t="shared" si="12"/>
        <v>247.99999999997999</v>
      </c>
      <c r="E256">
        <f t="shared" si="13"/>
        <v>1.7880249023400001</v>
      </c>
      <c r="F256">
        <f t="shared" si="14"/>
        <v>1.8115597844851081</v>
      </c>
      <c r="G256">
        <f t="shared" si="15"/>
        <v>5.5389067758412403E-4</v>
      </c>
    </row>
    <row r="257" spans="1:7">
      <c r="A257">
        <v>4.1500000000000004</v>
      </c>
      <c r="B257">
        <v>1.79382324219</v>
      </c>
      <c r="D257">
        <f t="shared" si="12"/>
        <v>249.00000000017999</v>
      </c>
      <c r="E257">
        <f t="shared" si="13"/>
        <v>1.7849731445300001</v>
      </c>
      <c r="F257">
        <f t="shared" si="14"/>
        <v>1.8109399626653027</v>
      </c>
      <c r="G257">
        <f t="shared" si="15"/>
        <v>6.7427564407187732E-4</v>
      </c>
    </row>
    <row r="258" spans="1:7">
      <c r="A258">
        <v>4.1666666666700003</v>
      </c>
      <c r="B258">
        <v>1.79382324219</v>
      </c>
      <c r="D258">
        <f t="shared" si="12"/>
        <v>249.99999999977999</v>
      </c>
      <c r="E258">
        <f t="shared" si="13"/>
        <v>1.7843627929699999</v>
      </c>
      <c r="F258">
        <f t="shared" si="14"/>
        <v>1.810330761910268</v>
      </c>
      <c r="G258">
        <f t="shared" si="15"/>
        <v>6.7433541088272842E-4</v>
      </c>
    </row>
    <row r="259" spans="1:7">
      <c r="A259">
        <v>4.1833333333300002</v>
      </c>
      <c r="B259">
        <v>1.79016113281</v>
      </c>
      <c r="D259">
        <f t="shared" si="12"/>
        <v>250.99999999997999</v>
      </c>
      <c r="E259">
        <f t="shared" si="13"/>
        <v>1.78344726563</v>
      </c>
      <c r="F259">
        <f t="shared" si="14"/>
        <v>1.80973200022018</v>
      </c>
      <c r="G259">
        <f t="shared" si="15"/>
        <v>6.9088727247620452E-4</v>
      </c>
    </row>
    <row r="260" spans="1:7">
      <c r="A260">
        <v>4.2</v>
      </c>
      <c r="B260">
        <v>1.78955078125</v>
      </c>
      <c r="D260">
        <f t="shared" si="12"/>
        <v>252.00000000017997</v>
      </c>
      <c r="E260">
        <f t="shared" si="13"/>
        <v>1.78344726563</v>
      </c>
      <c r="F260">
        <f t="shared" si="14"/>
        <v>1.8091434987149912</v>
      </c>
      <c r="G260">
        <f t="shared" si="15"/>
        <v>6.6029639475819889E-4</v>
      </c>
    </row>
    <row r="261" spans="1:7">
      <c r="A261">
        <v>4.2166666666700001</v>
      </c>
      <c r="B261">
        <v>1.78955078125</v>
      </c>
      <c r="D261">
        <f t="shared" si="12"/>
        <v>252.99999999977996</v>
      </c>
      <c r="E261">
        <f t="shared" si="13"/>
        <v>1.7822265625</v>
      </c>
      <c r="F261">
        <f t="shared" si="14"/>
        <v>1.808565081579866</v>
      </c>
      <c r="G261">
        <f t="shared" si="15"/>
        <v>6.9371758732046282E-4</v>
      </c>
    </row>
    <row r="262" spans="1:7">
      <c r="A262">
        <v>4.2333333333300001</v>
      </c>
      <c r="B262">
        <v>1.78894042969</v>
      </c>
      <c r="D262">
        <f t="shared" si="12"/>
        <v>253.99999999997996</v>
      </c>
      <c r="E262">
        <f t="shared" si="13"/>
        <v>1.78039550781</v>
      </c>
      <c r="F262">
        <f t="shared" si="14"/>
        <v>1.8079965760116417</v>
      </c>
      <c r="G262">
        <f t="shared" si="15"/>
        <v>7.6181896587167403E-4</v>
      </c>
    </row>
    <row r="263" spans="1:7">
      <c r="A263">
        <v>4.25</v>
      </c>
      <c r="B263">
        <v>1.7880249023400001</v>
      </c>
      <c r="D263">
        <f t="shared" si="12"/>
        <v>255.00000000017997</v>
      </c>
      <c r="E263">
        <f t="shared" si="13"/>
        <v>1.77917480469</v>
      </c>
      <c r="F263">
        <f t="shared" si="14"/>
        <v>1.8074378121692873</v>
      </c>
      <c r="G263">
        <f t="shared" si="15"/>
        <v>7.9879759177425207E-4</v>
      </c>
    </row>
    <row r="264" spans="1:7">
      <c r="A264">
        <v>4.2666666666699999</v>
      </c>
      <c r="B264">
        <v>1.7849731445300001</v>
      </c>
      <c r="D264">
        <f t="shared" si="12"/>
        <v>255.99999999978002</v>
      </c>
      <c r="E264">
        <f t="shared" si="13"/>
        <v>1.7782592773400001</v>
      </c>
      <c r="F264">
        <f t="shared" si="14"/>
        <v>1.8068886231220944</v>
      </c>
      <c r="G264">
        <f t="shared" si="15"/>
        <v>8.1963943991072107E-4</v>
      </c>
    </row>
    <row r="265" spans="1:7">
      <c r="A265">
        <v>4.2833333333299999</v>
      </c>
      <c r="B265">
        <v>1.7843627929699999</v>
      </c>
      <c r="D265">
        <f t="shared" ref="D265:D301" si="16">(A272-$A$15)*60</f>
        <v>256.99999999997999</v>
      </c>
      <c r="E265">
        <f t="shared" ref="E265:E301" si="17">B272</f>
        <v>1.77856445313</v>
      </c>
      <c r="F265">
        <f t="shared" ref="F265:F301" si="18">$J$10*EXP(-$J$11*D265)+$J$12</f>
        <v>1.8063488447988445</v>
      </c>
      <c r="G265">
        <f t="shared" ref="G265:G301" si="19">(E265-F265)^2</f>
        <v>7.7197242040775559E-4</v>
      </c>
    </row>
    <row r="266" spans="1:7">
      <c r="A266">
        <v>4.3</v>
      </c>
      <c r="B266">
        <v>1.78344726563</v>
      </c>
      <c r="D266">
        <f t="shared" si="16"/>
        <v>258.00000000018002</v>
      </c>
      <c r="E266">
        <f t="shared" si="17"/>
        <v>1.7782592773400001</v>
      </c>
      <c r="F266">
        <f t="shared" si="18"/>
        <v>1.8058183159407706</v>
      </c>
      <c r="G266">
        <f t="shared" si="19"/>
        <v>7.5950060859875676E-4</v>
      </c>
    </row>
    <row r="267" spans="1:7">
      <c r="A267">
        <v>4.3166666666699998</v>
      </c>
      <c r="B267">
        <v>1.78344726563</v>
      </c>
      <c r="D267">
        <f t="shared" si="16"/>
        <v>258.99999999978002</v>
      </c>
      <c r="E267">
        <f t="shared" si="17"/>
        <v>1.7745971679699999</v>
      </c>
      <c r="F267">
        <f t="shared" si="18"/>
        <v>1.8052968780523664</v>
      </c>
      <c r="G267">
        <f t="shared" si="19"/>
        <v>9.4247219914135496E-4</v>
      </c>
    </row>
    <row r="268" spans="1:7">
      <c r="A268">
        <v>4.3333333333299997</v>
      </c>
      <c r="B268">
        <v>1.7822265625</v>
      </c>
      <c r="D268">
        <f t="shared" si="16"/>
        <v>259.99999999997999</v>
      </c>
      <c r="E268">
        <f t="shared" si="17"/>
        <v>1.7758178710900001</v>
      </c>
      <c r="F268">
        <f t="shared" si="18"/>
        <v>1.8047843753531221</v>
      </c>
      <c r="G268">
        <f t="shared" si="19"/>
        <v>8.3905836922546341E-4</v>
      </c>
    </row>
    <row r="269" spans="1:7">
      <c r="A269">
        <v>4.3499999999999996</v>
      </c>
      <c r="B269">
        <v>1.78039550781</v>
      </c>
      <c r="D269">
        <f t="shared" si="16"/>
        <v>261.00000000017997</v>
      </c>
      <c r="E269">
        <f t="shared" si="17"/>
        <v>1.7739868164099999</v>
      </c>
      <c r="F269">
        <f t="shared" si="18"/>
        <v>1.8042806547328627</v>
      </c>
      <c r="G269">
        <f t="shared" si="19"/>
        <v>9.1771664033175144E-4</v>
      </c>
    </row>
    <row r="270" spans="1:7">
      <c r="A270">
        <v>4.3666666666699996</v>
      </c>
      <c r="B270">
        <v>1.77917480469</v>
      </c>
      <c r="D270">
        <f t="shared" si="16"/>
        <v>261.99999999978002</v>
      </c>
      <c r="E270">
        <f t="shared" si="17"/>
        <v>1.77307128906</v>
      </c>
      <c r="F270">
        <f t="shared" si="18"/>
        <v>1.8037855657050437</v>
      </c>
      <c r="G270">
        <f t="shared" si="19"/>
        <v>9.43366789828275E-4</v>
      </c>
    </row>
    <row r="271" spans="1:7">
      <c r="A271">
        <v>4.3833333333300004</v>
      </c>
      <c r="B271">
        <v>1.7782592773400001</v>
      </c>
      <c r="D271">
        <f t="shared" si="16"/>
        <v>262.99999999997999</v>
      </c>
      <c r="E271">
        <f t="shared" si="17"/>
        <v>1.77307128906</v>
      </c>
      <c r="F271">
        <f t="shared" si="18"/>
        <v>1.8032989603609251</v>
      </c>
      <c r="G271">
        <f t="shared" si="19"/>
        <v>9.1371211227676938E-4</v>
      </c>
    </row>
    <row r="272" spans="1:7">
      <c r="A272">
        <v>4.4000000000000004</v>
      </c>
      <c r="B272">
        <v>1.77856445313</v>
      </c>
      <c r="D272">
        <f t="shared" si="16"/>
        <v>264.00000000017997</v>
      </c>
      <c r="E272">
        <f t="shared" si="17"/>
        <v>1.77307128906</v>
      </c>
      <c r="F272">
        <f t="shared" si="18"/>
        <v>1.8028206933271664</v>
      </c>
      <c r="G272">
        <f t="shared" si="19"/>
        <v>8.8502705425130054E-4</v>
      </c>
    </row>
    <row r="273" spans="1:7">
      <c r="A273">
        <v>4.4166666666700003</v>
      </c>
      <c r="B273">
        <v>1.7782592773400001</v>
      </c>
      <c r="D273">
        <f t="shared" si="16"/>
        <v>264.99999999977996</v>
      </c>
      <c r="E273">
        <f t="shared" si="17"/>
        <v>1.77062988281</v>
      </c>
      <c r="F273">
        <f t="shared" si="18"/>
        <v>1.8023506217214822</v>
      </c>
      <c r="G273">
        <f t="shared" si="19"/>
        <v>1.0062052770904205E-3</v>
      </c>
    </row>
    <row r="274" spans="1:7">
      <c r="A274">
        <v>4.4333333333300002</v>
      </c>
      <c r="B274">
        <v>1.7745971679699999</v>
      </c>
      <c r="D274">
        <f t="shared" si="16"/>
        <v>265.99999999997999</v>
      </c>
      <c r="E274">
        <f t="shared" si="17"/>
        <v>1.76879882813</v>
      </c>
      <c r="F274">
        <f t="shared" si="18"/>
        <v>1.801888605109133</v>
      </c>
      <c r="G274">
        <f t="shared" si="19"/>
        <v>1.0949333405287573E-3</v>
      </c>
    </row>
    <row r="275" spans="1:7">
      <c r="A275">
        <v>4.45</v>
      </c>
      <c r="B275">
        <v>1.7758178710900001</v>
      </c>
      <c r="D275">
        <f t="shared" si="16"/>
        <v>267.00000000017997</v>
      </c>
      <c r="E275">
        <f t="shared" si="17"/>
        <v>1.7678833007800001</v>
      </c>
      <c r="F275">
        <f t="shared" si="18"/>
        <v>1.801434505462661</v>
      </c>
      <c r="G275">
        <f t="shared" si="19"/>
        <v>1.1256833356578086E-3</v>
      </c>
    </row>
    <row r="276" spans="1:7">
      <c r="A276">
        <v>4.4666666666700001</v>
      </c>
      <c r="B276">
        <v>1.7739868164099999</v>
      </c>
      <c r="D276">
        <f t="shared" si="16"/>
        <v>267.99999999977996</v>
      </c>
      <c r="E276">
        <f t="shared" si="17"/>
        <v>1.7678833007800001</v>
      </c>
      <c r="F276">
        <f t="shared" si="18"/>
        <v>1.8009881871197886</v>
      </c>
      <c r="G276">
        <f t="shared" si="19"/>
        <v>1.0959334995703136E-3</v>
      </c>
    </row>
    <row r="277" spans="1:7">
      <c r="A277">
        <v>4.4833333333300001</v>
      </c>
      <c r="B277">
        <v>1.77307128906</v>
      </c>
      <c r="D277">
        <f t="shared" si="16"/>
        <v>268.99999999997999</v>
      </c>
      <c r="E277">
        <f t="shared" si="17"/>
        <v>1.7678833007800001</v>
      </c>
      <c r="F277">
        <f t="shared" si="18"/>
        <v>1.8005495167421062</v>
      </c>
      <c r="G277">
        <f t="shared" si="19"/>
        <v>1.0670816652829527E-3</v>
      </c>
    </row>
    <row r="278" spans="1:7">
      <c r="A278">
        <v>4.5</v>
      </c>
      <c r="B278">
        <v>1.77307128906</v>
      </c>
      <c r="D278">
        <f t="shared" si="16"/>
        <v>270.00000000017997</v>
      </c>
      <c r="E278">
        <f t="shared" si="17"/>
        <v>1.7666625976599999</v>
      </c>
      <c r="F278">
        <f t="shared" si="18"/>
        <v>1.8001183632768436</v>
      </c>
      <c r="G278">
        <f t="shared" si="19"/>
        <v>1.1192882530091819E-3</v>
      </c>
    </row>
    <row r="279" spans="1:7">
      <c r="A279">
        <v>4.5166666666699999</v>
      </c>
      <c r="B279">
        <v>1.77307128906</v>
      </c>
      <c r="D279">
        <f t="shared" si="16"/>
        <v>270.99999999978002</v>
      </c>
      <c r="E279">
        <f t="shared" si="17"/>
        <v>1.7648315429699999</v>
      </c>
      <c r="F279">
        <f t="shared" si="18"/>
        <v>1.7996945979168952</v>
      </c>
      <c r="G279">
        <f t="shared" si="19"/>
        <v>1.215432600230244E-3</v>
      </c>
    </row>
    <row r="280" spans="1:7">
      <c r="A280">
        <v>4.5333333333299999</v>
      </c>
      <c r="B280">
        <v>1.77062988281</v>
      </c>
      <c r="D280">
        <f t="shared" si="16"/>
        <v>271.99999999997999</v>
      </c>
      <c r="E280">
        <f t="shared" si="17"/>
        <v>1.7642211914099999</v>
      </c>
      <c r="F280">
        <f t="shared" si="18"/>
        <v>1.7992780940615953</v>
      </c>
      <c r="G280">
        <f t="shared" si="19"/>
        <v>1.2289864235234397E-3</v>
      </c>
    </row>
    <row r="281" spans="1:7">
      <c r="A281">
        <v>4.55</v>
      </c>
      <c r="B281">
        <v>1.76879882813</v>
      </c>
      <c r="D281">
        <f t="shared" si="16"/>
        <v>273.00000000018002</v>
      </c>
      <c r="E281">
        <f t="shared" si="17"/>
        <v>1.7630004882800001</v>
      </c>
      <c r="F281">
        <f t="shared" si="18"/>
        <v>1.7988687272804225</v>
      </c>
      <c r="G281">
        <f t="shared" si="19"/>
        <v>1.286530568991419E-3</v>
      </c>
    </row>
    <row r="282" spans="1:7">
      <c r="A282">
        <v>4.5666666666699998</v>
      </c>
      <c r="B282">
        <v>1.7678833007800001</v>
      </c>
      <c r="D282">
        <f t="shared" si="16"/>
        <v>273.99999999978002</v>
      </c>
      <c r="E282">
        <f t="shared" si="17"/>
        <v>1.7626953125</v>
      </c>
      <c r="F282">
        <f t="shared" si="18"/>
        <v>1.7984663752750432</v>
      </c>
      <c r="G282">
        <f t="shared" si="19"/>
        <v>1.2795689320560786E-3</v>
      </c>
    </row>
    <row r="283" spans="1:7">
      <c r="A283">
        <v>4.5833333333299997</v>
      </c>
      <c r="B283">
        <v>1.7678833007800001</v>
      </c>
      <c r="D283">
        <f t="shared" si="16"/>
        <v>274.99999999997999</v>
      </c>
      <c r="E283">
        <f t="shared" si="17"/>
        <v>1.7626953125</v>
      </c>
      <c r="F283">
        <f t="shared" si="18"/>
        <v>1.7980709178420702</v>
      </c>
      <c r="G283">
        <f t="shared" si="19"/>
        <v>1.2514334533179044E-3</v>
      </c>
    </row>
    <row r="284" spans="1:7">
      <c r="A284">
        <v>4.5999999999999996</v>
      </c>
      <c r="B284">
        <v>1.7678833007800001</v>
      </c>
      <c r="D284">
        <f t="shared" si="16"/>
        <v>276.00000000017997</v>
      </c>
      <c r="E284">
        <f t="shared" si="17"/>
        <v>1.76147460938</v>
      </c>
      <c r="F284">
        <f t="shared" si="18"/>
        <v>1.7976822368386003</v>
      </c>
      <c r="G284">
        <f t="shared" si="19"/>
        <v>1.3109922861807856E-3</v>
      </c>
    </row>
    <row r="285" spans="1:7">
      <c r="A285">
        <v>4.6166666666699996</v>
      </c>
      <c r="B285">
        <v>1.7666625976599999</v>
      </c>
      <c r="D285">
        <f t="shared" si="16"/>
        <v>276.99999999978002</v>
      </c>
      <c r="E285">
        <f t="shared" si="17"/>
        <v>1.76086425781</v>
      </c>
      <c r="F285">
        <f t="shared" si="18"/>
        <v>1.7973002161461764</v>
      </c>
      <c r="G285">
        <f t="shared" si="19"/>
        <v>1.3275790598755832E-3</v>
      </c>
    </row>
    <row r="286" spans="1:7">
      <c r="A286">
        <v>4.6333333333300004</v>
      </c>
      <c r="B286">
        <v>1.7648315429699999</v>
      </c>
      <c r="D286">
        <f t="shared" si="16"/>
        <v>277.99999999997999</v>
      </c>
      <c r="E286">
        <f t="shared" si="17"/>
        <v>1.7587280273400001</v>
      </c>
      <c r="F286">
        <f t="shared" si="18"/>
        <v>1.7969247416354277</v>
      </c>
      <c r="G286">
        <f t="shared" si="19"/>
        <v>1.4589889829665225E-3</v>
      </c>
    </row>
    <row r="287" spans="1:7">
      <c r="A287">
        <v>4.6500000000000004</v>
      </c>
      <c r="B287">
        <v>1.7642211914099999</v>
      </c>
      <c r="D287">
        <f t="shared" si="16"/>
        <v>279.00000000017997</v>
      </c>
      <c r="E287">
        <f t="shared" si="17"/>
        <v>1.7587280273400001</v>
      </c>
      <c r="F287">
        <f t="shared" si="18"/>
        <v>1.7965557011333491</v>
      </c>
      <c r="G287">
        <f t="shared" si="19"/>
        <v>1.4309329046160188E-3</v>
      </c>
    </row>
    <row r="288" spans="1:7">
      <c r="A288">
        <v>4.6666666666700003</v>
      </c>
      <c r="B288">
        <v>1.7630004882800001</v>
      </c>
      <c r="D288">
        <f t="shared" si="16"/>
        <v>279.99999999977996</v>
      </c>
      <c r="E288">
        <f t="shared" si="17"/>
        <v>1.7578125</v>
      </c>
      <c r="F288">
        <f t="shared" si="18"/>
        <v>1.7961929843890831</v>
      </c>
      <c r="G288">
        <f t="shared" si="19"/>
        <v>1.4730615819406551E-3</v>
      </c>
    </row>
    <row r="289" spans="1:7">
      <c r="A289">
        <v>4.6833333333300002</v>
      </c>
      <c r="B289">
        <v>1.7626953125</v>
      </c>
      <c r="D289">
        <f t="shared" si="16"/>
        <v>280.99999999997999</v>
      </c>
      <c r="E289">
        <f t="shared" si="17"/>
        <v>1.7578125</v>
      </c>
      <c r="F289">
        <f t="shared" si="18"/>
        <v>1.7958364830403488</v>
      </c>
      <c r="G289">
        <f t="shared" si="19"/>
        <v>1.4458232862527346E-3</v>
      </c>
    </row>
    <row r="290" spans="1:7">
      <c r="A290">
        <v>4.7</v>
      </c>
      <c r="B290">
        <v>1.7626953125</v>
      </c>
      <c r="D290">
        <f t="shared" si="16"/>
        <v>282.00000000017997</v>
      </c>
      <c r="E290">
        <f t="shared" si="17"/>
        <v>1.7578125</v>
      </c>
      <c r="F290">
        <f t="shared" si="18"/>
        <v>1.7954860905823724</v>
      </c>
      <c r="G290">
        <f t="shared" si="19"/>
        <v>1.4192994273682189E-3</v>
      </c>
    </row>
    <row r="291" spans="1:7">
      <c r="A291">
        <v>4.7166666666700001</v>
      </c>
      <c r="B291">
        <v>1.76147460938</v>
      </c>
      <c r="D291">
        <f t="shared" si="16"/>
        <v>282.99999999977996</v>
      </c>
      <c r="E291">
        <f t="shared" si="17"/>
        <v>1.75720214844</v>
      </c>
      <c r="F291">
        <f t="shared" si="18"/>
        <v>1.7951417023354008</v>
      </c>
      <c r="G291">
        <f t="shared" si="19"/>
        <v>1.4394097497820238E-3</v>
      </c>
    </row>
    <row r="292" spans="1:7">
      <c r="A292">
        <v>4.7333333333300001</v>
      </c>
      <c r="B292">
        <v>1.76086425781</v>
      </c>
      <c r="D292">
        <f t="shared" si="16"/>
        <v>283.99999999997999</v>
      </c>
      <c r="E292">
        <f t="shared" si="17"/>
        <v>1.75476074219</v>
      </c>
      <c r="F292">
        <f t="shared" si="18"/>
        <v>1.7948032154128237</v>
      </c>
      <c r="G292">
        <f t="shared" si="19"/>
        <v>1.6033996618005553E-3</v>
      </c>
    </row>
    <row r="293" spans="1:7">
      <c r="A293">
        <v>4.75</v>
      </c>
      <c r="B293">
        <v>1.7587280273400001</v>
      </c>
      <c r="D293">
        <f t="shared" si="16"/>
        <v>285.00000000017997</v>
      </c>
      <c r="E293">
        <f t="shared" si="17"/>
        <v>1.75476074219</v>
      </c>
      <c r="F293">
        <f t="shared" si="18"/>
        <v>1.7944705286916776</v>
      </c>
      <c r="G293">
        <f t="shared" si="19"/>
        <v>1.5768671440088131E-3</v>
      </c>
    </row>
    <row r="294" spans="1:7">
      <c r="A294">
        <v>4.7666666666699999</v>
      </c>
      <c r="B294">
        <v>1.7587280273400001</v>
      </c>
      <c r="D294">
        <f t="shared" si="16"/>
        <v>285.99999999978002</v>
      </c>
      <c r="E294">
        <f t="shared" si="17"/>
        <v>1.7529296875</v>
      </c>
      <c r="F294">
        <f t="shared" si="18"/>
        <v>1.794143542781798</v>
      </c>
      <c r="G294">
        <f t="shared" si="19"/>
        <v>1.6985818671889886E-3</v>
      </c>
    </row>
    <row r="295" spans="1:7">
      <c r="A295">
        <v>4.7833333333299999</v>
      </c>
      <c r="B295">
        <v>1.7578125</v>
      </c>
      <c r="D295">
        <f t="shared" si="16"/>
        <v>286.99999999997999</v>
      </c>
      <c r="E295">
        <f t="shared" si="17"/>
        <v>1.7526245117199999</v>
      </c>
      <c r="F295">
        <f t="shared" si="18"/>
        <v>1.7938221599955551</v>
      </c>
      <c r="G295">
        <f t="shared" si="19"/>
        <v>1.6972462234363535E-3</v>
      </c>
    </row>
    <row r="296" spans="1:7">
      <c r="A296">
        <v>4.8</v>
      </c>
      <c r="B296">
        <v>1.7578125</v>
      </c>
      <c r="D296">
        <f t="shared" si="16"/>
        <v>288.00000000018002</v>
      </c>
      <c r="E296">
        <f t="shared" si="17"/>
        <v>1.7526245117199999</v>
      </c>
      <c r="F296">
        <f t="shared" si="18"/>
        <v>1.7935062843198448</v>
      </c>
      <c r="G296">
        <f t="shared" si="19"/>
        <v>1.6713193309054321E-3</v>
      </c>
    </row>
    <row r="297" spans="1:7">
      <c r="A297">
        <v>4.8166666666699998</v>
      </c>
      <c r="B297">
        <v>1.7578125</v>
      </c>
      <c r="D297">
        <f t="shared" si="16"/>
        <v>288.99999999978002</v>
      </c>
      <c r="E297">
        <f t="shared" si="17"/>
        <v>1.7520141601599999</v>
      </c>
      <c r="F297">
        <f t="shared" si="18"/>
        <v>1.7931958213868038</v>
      </c>
      <c r="G297">
        <f t="shared" si="19"/>
        <v>1.6959292213992428E-3</v>
      </c>
    </row>
    <row r="298" spans="1:7">
      <c r="A298">
        <v>4.8333333333299997</v>
      </c>
      <c r="B298">
        <v>1.75720214844</v>
      </c>
      <c r="D298">
        <f t="shared" si="16"/>
        <v>289.99999999997999</v>
      </c>
      <c r="E298">
        <f t="shared" si="17"/>
        <v>1.7514038085900001</v>
      </c>
      <c r="F298">
        <f t="shared" si="18"/>
        <v>1.7928906784450707</v>
      </c>
      <c r="G298">
        <f t="shared" si="19"/>
        <v>1.7211603703715616E-3</v>
      </c>
    </row>
    <row r="299" spans="1:7">
      <c r="A299">
        <v>4.8499999999999996</v>
      </c>
      <c r="B299">
        <v>1.75476074219</v>
      </c>
      <c r="D299">
        <f t="shared" si="16"/>
        <v>291.00000000017997</v>
      </c>
      <c r="E299">
        <f t="shared" si="17"/>
        <v>1.7495727539099999</v>
      </c>
      <c r="F299">
        <f t="shared" si="18"/>
        <v>1.7925907643331953</v>
      </c>
      <c r="G299">
        <f t="shared" si="19"/>
        <v>1.8505492207701497E-3</v>
      </c>
    </row>
    <row r="300" spans="1:7">
      <c r="A300">
        <v>4.8666666666699996</v>
      </c>
      <c r="B300">
        <v>1.75476074219</v>
      </c>
    </row>
    <row r="301" spans="1:7">
      <c r="A301">
        <v>4.8833333333300004</v>
      </c>
      <c r="B301">
        <v>1.7529296875</v>
      </c>
    </row>
    <row r="302" spans="1:7">
      <c r="A302">
        <v>4.9000000000000004</v>
      </c>
      <c r="B302">
        <v>1.7526245117199999</v>
      </c>
      <c r="D302">
        <f t="shared" ref="D265:D302" si="20">(A308-$A$14)*60</f>
        <v>294</v>
      </c>
      <c r="E302">
        <f t="shared" ref="E265:E302" si="21">B308</f>
        <v>1.7495727539099999</v>
      </c>
      <c r="F302">
        <f t="shared" ref="F265:F302" si="22">$J$10*EXP(-$J$11*D302)+$J$12</f>
        <v>1.791721506632149</v>
      </c>
      <c r="G302">
        <f t="shared" ref="G265:G302" si="23">(E302-F302)^2</f>
        <v>1.7765173560328738E-3</v>
      </c>
    </row>
    <row r="303" spans="1:7">
      <c r="A303">
        <v>4.9166666666700003</v>
      </c>
      <c r="B303">
        <v>1.7526245117199999</v>
      </c>
    </row>
    <row r="304" spans="1:7">
      <c r="A304">
        <v>4.9333333333300002</v>
      </c>
      <c r="B304">
        <v>1.7520141601599999</v>
      </c>
    </row>
    <row r="305" spans="1:2">
      <c r="A305">
        <v>4.95</v>
      </c>
      <c r="B305">
        <v>1.7514038085900001</v>
      </c>
    </row>
    <row r="306" spans="1:2">
      <c r="A306">
        <v>4.9666666666700001</v>
      </c>
      <c r="B306">
        <v>1.7495727539099999</v>
      </c>
    </row>
    <row r="307" spans="1:2">
      <c r="A307">
        <v>4.9833333333300001</v>
      </c>
      <c r="B307">
        <v>1.7495727539099999</v>
      </c>
    </row>
    <row r="308" spans="1:2">
      <c r="A308">
        <v>5</v>
      </c>
      <c r="B308">
        <v>1.7495727539099999</v>
      </c>
    </row>
  </sheetData>
  <pageMargins left="0.7" right="0.7" top="0.75" bottom="0.75" header="0.3" footer="0.3"/>
  <drawing r:id="rId1"/>
  <legacyDrawing r:id="rId2"/>
  <oleObjects>
    <oleObject progId="Equation.3" shapeId="1228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308"/>
  <sheetViews>
    <sheetView topLeftCell="A8" workbookViewId="0">
      <selection activeCell="H8" sqref="H8"/>
    </sheetView>
  </sheetViews>
  <sheetFormatPr defaultRowHeight="15"/>
  <cols>
    <col min="1" max="1" width="10.5703125" customWidth="1"/>
    <col min="2" max="2" width="12" bestFit="1" customWidth="1"/>
  </cols>
  <sheetData>
    <row r="1" spans="1:11">
      <c r="A1" t="s">
        <v>129</v>
      </c>
    </row>
    <row r="2" spans="1:11">
      <c r="A2" t="s">
        <v>144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6.18896484375</v>
      </c>
      <c r="D8">
        <f>(A17-$A$17)*60</f>
        <v>0</v>
      </c>
      <c r="E8">
        <f>B17</f>
        <v>6.1849975585900001</v>
      </c>
      <c r="F8">
        <f>$J$10*EXP(-$J$11*D8)+$J$12</f>
        <v>4.4300043308481589</v>
      </c>
      <c r="G8">
        <f>(E8-F8)^2</f>
        <v>3.0800012294197261</v>
      </c>
      <c r="H8">
        <f>SUM(G8:G5000)</f>
        <v>3.8250877164236083</v>
      </c>
      <c r="K8" t="s">
        <v>21</v>
      </c>
    </row>
    <row r="9" spans="1:11">
      <c r="A9">
        <v>1.6666666666700001E-2</v>
      </c>
      <c r="B9">
        <v>6.1895751953099998</v>
      </c>
      <c r="D9">
        <f t="shared" ref="D9:D72" si="0">(A18-$A$17)*60</f>
        <v>1.0000000000200004</v>
      </c>
      <c r="E9">
        <f t="shared" ref="E9:E72" si="1">B18</f>
        <v>4.7171020507800003</v>
      </c>
      <c r="F9">
        <f t="shared" ref="F9:F72" si="2">$J$10*EXP(-$J$11*D9)+$J$12</f>
        <v>4.3881507499489656</v>
      </c>
      <c r="G9">
        <f t="shared" ref="G9:G72" si="3">(E9-F9)^2</f>
        <v>0.10820895831842992</v>
      </c>
      <c r="I9" t="s">
        <v>22</v>
      </c>
    </row>
    <row r="10" spans="1:11">
      <c r="A10">
        <v>3.3333333333299998E-2</v>
      </c>
      <c r="B10">
        <v>6.18896484375</v>
      </c>
      <c r="D10">
        <f t="shared" si="0"/>
        <v>1.9999999999800004</v>
      </c>
      <c r="E10">
        <f t="shared" si="1"/>
        <v>4.4839477539099999</v>
      </c>
      <c r="F10">
        <f t="shared" si="2"/>
        <v>4.3469761167114509</v>
      </c>
      <c r="G10">
        <f t="shared" si="3"/>
        <v>1.8761229396850928E-2</v>
      </c>
      <c r="I10" t="s">
        <v>15</v>
      </c>
      <c r="J10">
        <v>2.580054898599037</v>
      </c>
      <c r="K10">
        <v>4</v>
      </c>
    </row>
    <row r="11" spans="1:11">
      <c r="A11">
        <v>0.05</v>
      </c>
      <c r="B11">
        <v>6.1883544921900002</v>
      </c>
      <c r="D11">
        <f t="shared" si="0"/>
        <v>3.0000000000000009</v>
      </c>
      <c r="E11">
        <f t="shared" si="1"/>
        <v>4.3542480468799996</v>
      </c>
      <c r="F11">
        <f t="shared" si="2"/>
        <v>4.3064694172600797</v>
      </c>
      <c r="G11">
        <f t="shared" si="3"/>
        <v>2.2827974483574827E-3</v>
      </c>
      <c r="I11" t="s">
        <v>16</v>
      </c>
      <c r="J11">
        <v>1.6354989692415018E-2</v>
      </c>
      <c r="K11">
        <v>0.3</v>
      </c>
    </row>
    <row r="12" spans="1:11">
      <c r="A12">
        <v>6.66666666667E-2</v>
      </c>
      <c r="B12">
        <v>6.18896484375</v>
      </c>
      <c r="D12">
        <f t="shared" si="0"/>
        <v>4.00000000002</v>
      </c>
      <c r="E12">
        <f t="shared" si="1"/>
        <v>4.25537109375</v>
      </c>
      <c r="F12">
        <f t="shared" si="2"/>
        <v>4.266619816393459</v>
      </c>
      <c r="G12">
        <f t="shared" si="3"/>
        <v>1.2653376110946716E-4</v>
      </c>
      <c r="I12" t="s">
        <v>17</v>
      </c>
      <c r="J12">
        <v>1.8499494322491217</v>
      </c>
      <c r="K12">
        <v>1.6</v>
      </c>
    </row>
    <row r="13" spans="1:11">
      <c r="A13">
        <v>8.3333333333299994E-2</v>
      </c>
      <c r="B13">
        <v>6.1877441406299996</v>
      </c>
      <c r="D13">
        <f t="shared" si="0"/>
        <v>4.99999999998</v>
      </c>
      <c r="E13">
        <f t="shared" si="1"/>
        <v>4.1741943359400002</v>
      </c>
      <c r="F13">
        <f t="shared" si="2"/>
        <v>4.2274166546784215</v>
      </c>
      <c r="G13">
        <f t="shared" si="3"/>
        <v>2.8326152118941126E-3</v>
      </c>
    </row>
    <row r="14" spans="1:11">
      <c r="A14">
        <v>0.1</v>
      </c>
      <c r="B14">
        <v>6.1895751953099998</v>
      </c>
      <c r="D14">
        <f t="shared" si="0"/>
        <v>6</v>
      </c>
      <c r="E14">
        <f t="shared" si="1"/>
        <v>4.1101074218799996</v>
      </c>
      <c r="F14">
        <f t="shared" si="2"/>
        <v>4.188849445591841</v>
      </c>
      <c r="G14">
        <f t="shared" si="3"/>
        <v>6.200306298236204E-3</v>
      </c>
    </row>
    <row r="15" spans="1:11">
      <c r="A15">
        <v>0.116666666667</v>
      </c>
      <c r="B15">
        <v>6.1883544921900002</v>
      </c>
      <c r="D15">
        <f t="shared" si="0"/>
        <v>7.0000000000200009</v>
      </c>
      <c r="E15">
        <f t="shared" si="1"/>
        <v>4.0524291992199997</v>
      </c>
      <c r="F15">
        <f t="shared" si="2"/>
        <v>4.1509078727296824</v>
      </c>
      <c r="G15">
        <f t="shared" si="3"/>
        <v>9.6980491362266916E-3</v>
      </c>
    </row>
    <row r="16" spans="1:11">
      <c r="A16">
        <v>0.13333333333299999</v>
      </c>
      <c r="B16">
        <v>6.1822509765599998</v>
      </c>
      <c r="D16">
        <f t="shared" si="0"/>
        <v>7.9999999999799991</v>
      </c>
      <c r="E16">
        <f t="shared" si="1"/>
        <v>3.9999389648400001</v>
      </c>
      <c r="F16">
        <f t="shared" si="2"/>
        <v>4.1135817870402285</v>
      </c>
      <c r="G16">
        <f t="shared" si="3"/>
        <v>1.2914691037632717E-2</v>
      </c>
    </row>
    <row r="17" spans="1:7">
      <c r="A17">
        <v>0.15</v>
      </c>
      <c r="B17">
        <v>6.1849975585900001</v>
      </c>
      <c r="D17">
        <f t="shared" si="0"/>
        <v>9</v>
      </c>
      <c r="E17">
        <f t="shared" si="1"/>
        <v>3.95141601563</v>
      </c>
      <c r="F17">
        <f t="shared" si="2"/>
        <v>4.0768612041027392</v>
      </c>
      <c r="G17">
        <f t="shared" si="3"/>
        <v>1.5736495310961066E-2</v>
      </c>
    </row>
    <row r="18" spans="1:7">
      <c r="A18">
        <v>0.166666666667</v>
      </c>
      <c r="B18">
        <v>4.7171020507800003</v>
      </c>
      <c r="D18">
        <f t="shared" si="0"/>
        <v>10.00000000002</v>
      </c>
      <c r="E18">
        <f t="shared" si="1"/>
        <v>3.9053344726599999</v>
      </c>
      <c r="F18">
        <f t="shared" si="2"/>
        <v>4.040736301470143</v>
      </c>
      <c r="G18">
        <f t="shared" si="3"/>
        <v>1.8333655245131288E-2</v>
      </c>
    </row>
    <row r="19" spans="1:7">
      <c r="A19">
        <v>0.183333333333</v>
      </c>
      <c r="B19">
        <v>4.4839477539099999</v>
      </c>
      <c r="D19">
        <f t="shared" si="0"/>
        <v>10.999999999980002</v>
      </c>
      <c r="E19">
        <f t="shared" si="1"/>
        <v>3.8650512695299999</v>
      </c>
      <c r="F19">
        <f t="shared" si="2"/>
        <v>4.0051974160347346</v>
      </c>
      <c r="G19">
        <f t="shared" si="3"/>
        <v>1.9640942380126553E-2</v>
      </c>
    </row>
    <row r="20" spans="1:7">
      <c r="A20">
        <v>0.2</v>
      </c>
      <c r="B20">
        <v>4.3542480468799996</v>
      </c>
      <c r="D20">
        <f t="shared" si="0"/>
        <v>11.999999999999998</v>
      </c>
      <c r="E20">
        <f t="shared" si="1"/>
        <v>3.8253784179700001</v>
      </c>
      <c r="F20">
        <f t="shared" si="2"/>
        <v>3.9702350414371335</v>
      </c>
      <c r="G20">
        <f t="shared" si="3"/>
        <v>2.0983441362298849E-2</v>
      </c>
    </row>
    <row r="21" spans="1:7">
      <c r="A21">
        <v>0.21666666666699999</v>
      </c>
      <c r="B21">
        <v>4.25537109375</v>
      </c>
      <c r="D21">
        <f t="shared" si="0"/>
        <v>13.00000000002</v>
      </c>
      <c r="E21">
        <f t="shared" si="1"/>
        <v>3.7896728515600002</v>
      </c>
      <c r="F21">
        <f t="shared" si="2"/>
        <v>3.9358398255362115</v>
      </c>
      <c r="G21">
        <f t="shared" si="3"/>
        <v>2.1364784281362417E-2</v>
      </c>
    </row>
    <row r="22" spans="1:7">
      <c r="A22">
        <v>0.23333333333299999</v>
      </c>
      <c r="B22">
        <v>4.1741943359400002</v>
      </c>
      <c r="D22">
        <f t="shared" si="0"/>
        <v>13.999999999980002</v>
      </c>
      <c r="E22">
        <f t="shared" si="1"/>
        <v>3.7551879882799999</v>
      </c>
      <c r="F22">
        <f t="shared" si="2"/>
        <v>3.9020025679009178</v>
      </c>
      <c r="G22">
        <f t="shared" si="3"/>
        <v>2.155452078926685E-2</v>
      </c>
    </row>
    <row r="23" spans="1:7">
      <c r="A23">
        <v>0.25</v>
      </c>
      <c r="B23">
        <v>4.1101074218799996</v>
      </c>
      <c r="D23">
        <f t="shared" si="0"/>
        <v>15</v>
      </c>
      <c r="E23">
        <f t="shared" si="1"/>
        <v>3.7228393554700001</v>
      </c>
      <c r="F23">
        <f t="shared" si="2"/>
        <v>3.8687142173433067</v>
      </c>
      <c r="G23">
        <f t="shared" si="3"/>
        <v>2.1279475326556267E-2</v>
      </c>
    </row>
    <row r="24" spans="1:7">
      <c r="A24">
        <v>0.26666666666700001</v>
      </c>
      <c r="B24">
        <v>4.0524291992199997</v>
      </c>
      <c r="D24">
        <f t="shared" si="0"/>
        <v>16.000000000020002</v>
      </c>
      <c r="E24">
        <f t="shared" si="1"/>
        <v>3.6911010742200001</v>
      </c>
      <c r="F24">
        <f t="shared" si="2"/>
        <v>3.8359658695095993</v>
      </c>
      <c r="G24">
        <f t="shared" si="3"/>
        <v>2.0985808914297473E-2</v>
      </c>
    </row>
    <row r="25" spans="1:7">
      <c r="A25">
        <v>0.28333333333299998</v>
      </c>
      <c r="B25">
        <v>3.9999389648400001</v>
      </c>
      <c r="D25">
        <f t="shared" si="0"/>
        <v>16.999999999980002</v>
      </c>
      <c r="E25">
        <f t="shared" si="1"/>
        <v>3.6618041992200001</v>
      </c>
      <c r="F25">
        <f t="shared" si="2"/>
        <v>3.8037487644921062</v>
      </c>
      <c r="G25">
        <f t="shared" si="3"/>
        <v>2.0148259610287184E-2</v>
      </c>
    </row>
    <row r="26" spans="1:7">
      <c r="A26">
        <v>0.3</v>
      </c>
      <c r="B26">
        <v>3.95141601563</v>
      </c>
      <c r="D26">
        <f t="shared" si="0"/>
        <v>18.000000000000004</v>
      </c>
      <c r="E26">
        <f t="shared" si="1"/>
        <v>3.6312866210900001</v>
      </c>
      <c r="F26">
        <f t="shared" si="2"/>
        <v>3.7720542844803728</v>
      </c>
      <c r="G26">
        <f t="shared" si="3"/>
        <v>1.9815535056385281E-2</v>
      </c>
    </row>
    <row r="27" spans="1:7">
      <c r="A27">
        <v>0.316666666667</v>
      </c>
      <c r="B27">
        <v>3.9053344726599999</v>
      </c>
      <c r="D27">
        <f t="shared" si="0"/>
        <v>19.000000000020002</v>
      </c>
      <c r="E27">
        <f t="shared" si="1"/>
        <v>3.6026000976599999</v>
      </c>
      <c r="F27">
        <f t="shared" si="2"/>
        <v>3.7408739514675848</v>
      </c>
      <c r="G27">
        <f t="shared" si="3"/>
        <v>1.9119658646801374E-2</v>
      </c>
    </row>
    <row r="28" spans="1:7">
      <c r="A28">
        <v>0.33333333333300003</v>
      </c>
      <c r="B28">
        <v>3.8650512695299999</v>
      </c>
      <c r="D28">
        <f t="shared" si="0"/>
        <v>19.999999999979998</v>
      </c>
      <c r="E28">
        <f t="shared" si="1"/>
        <v>3.5772705078100002</v>
      </c>
      <c r="F28">
        <f t="shared" si="2"/>
        <v>3.7101994249768335</v>
      </c>
      <c r="G28">
        <f t="shared" si="3"/>
        <v>1.7670097019146829E-2</v>
      </c>
    </row>
    <row r="29" spans="1:7">
      <c r="A29">
        <v>0.35</v>
      </c>
      <c r="B29">
        <v>3.8253784179700001</v>
      </c>
      <c r="D29">
        <f t="shared" si="0"/>
        <v>21</v>
      </c>
      <c r="E29">
        <f t="shared" si="1"/>
        <v>3.5504150390600002</v>
      </c>
      <c r="F29">
        <f t="shared" si="2"/>
        <v>3.6800224998247253</v>
      </c>
      <c r="G29">
        <f t="shared" si="3"/>
        <v>1.6798093885879748E-2</v>
      </c>
    </row>
    <row r="30" spans="1:7">
      <c r="A30">
        <v>0.36666666666699999</v>
      </c>
      <c r="B30">
        <v>3.7896728515600002</v>
      </c>
      <c r="D30">
        <f t="shared" si="0"/>
        <v>22.000000000019998</v>
      </c>
      <c r="E30">
        <f t="shared" si="1"/>
        <v>3.5247802734399998</v>
      </c>
      <c r="F30">
        <f t="shared" si="2"/>
        <v>3.6503351039376062</v>
      </c>
      <c r="G30">
        <f t="shared" si="3"/>
        <v>1.5764015461282675E-2</v>
      </c>
    </row>
    <row r="31" spans="1:7">
      <c r="A31">
        <v>0.38333333333300001</v>
      </c>
      <c r="B31">
        <v>3.7551879882799999</v>
      </c>
      <c r="D31">
        <f t="shared" si="0"/>
        <v>22.999999999980002</v>
      </c>
      <c r="E31">
        <f t="shared" si="1"/>
        <v>3.5000610351599999</v>
      </c>
      <c r="F31">
        <f t="shared" si="2"/>
        <v>3.6211292961866954</v>
      </c>
      <c r="G31">
        <f t="shared" si="3"/>
        <v>1.4657523828028087E-2</v>
      </c>
    </row>
    <row r="32" spans="1:7">
      <c r="A32">
        <v>0.4</v>
      </c>
      <c r="B32">
        <v>3.7228393554700001</v>
      </c>
      <c r="D32">
        <f t="shared" si="0"/>
        <v>24</v>
      </c>
      <c r="E32">
        <f t="shared" si="1"/>
        <v>3.4747314453100002</v>
      </c>
      <c r="F32">
        <f t="shared" si="2"/>
        <v>3.5923972642587758</v>
      </c>
      <c r="G32">
        <f t="shared" si="3"/>
        <v>1.3845244948886037E-2</v>
      </c>
    </row>
    <row r="33" spans="1:7">
      <c r="A33">
        <v>0.41666666666699997</v>
      </c>
      <c r="B33">
        <v>3.6911010742200001</v>
      </c>
      <c r="D33">
        <f t="shared" si="0"/>
        <v>25.000000000020002</v>
      </c>
      <c r="E33">
        <f t="shared" si="1"/>
        <v>3.4518432617200001</v>
      </c>
      <c r="F33">
        <f t="shared" si="2"/>
        <v>3.5641313225769764</v>
      </c>
      <c r="G33">
        <f t="shared" si="3"/>
        <v>1.2608608611020011E-2</v>
      </c>
    </row>
    <row r="34" spans="1:7">
      <c r="A34">
        <v>0.433333333333</v>
      </c>
      <c r="B34">
        <v>3.6618041992200001</v>
      </c>
      <c r="D34">
        <f t="shared" si="0"/>
        <v>25.999999999979998</v>
      </c>
      <c r="E34">
        <f t="shared" si="1"/>
        <v>3.4286499023400001</v>
      </c>
      <c r="F34">
        <f t="shared" si="2"/>
        <v>3.5363239102395658</v>
      </c>
      <c r="G34">
        <f t="shared" si="3"/>
        <v>1.159369197715574E-2</v>
      </c>
    </row>
    <row r="35" spans="1:7">
      <c r="A35">
        <v>0.45</v>
      </c>
      <c r="B35">
        <v>3.6312866210900001</v>
      </c>
      <c r="D35">
        <f t="shared" si="0"/>
        <v>26.999999999999996</v>
      </c>
      <c r="E35">
        <f t="shared" si="1"/>
        <v>3.4054565429700001</v>
      </c>
      <c r="F35">
        <f t="shared" si="2"/>
        <v>3.5089675889925904</v>
      </c>
      <c r="G35">
        <f t="shared" si="3"/>
        <v>1.071453664869081E-2</v>
      </c>
    </row>
    <row r="36" spans="1:7">
      <c r="A36">
        <v>0.46666666666700002</v>
      </c>
      <c r="B36">
        <v>3.6026000976599999</v>
      </c>
      <c r="D36">
        <f t="shared" si="0"/>
        <v>28.000000000019998</v>
      </c>
      <c r="E36">
        <f t="shared" si="1"/>
        <v>3.38256835938</v>
      </c>
      <c r="F36">
        <f t="shared" si="2"/>
        <v>3.4820550412502156</v>
      </c>
      <c r="G36">
        <f t="shared" si="3"/>
        <v>9.8975998695454825E-3</v>
      </c>
    </row>
    <row r="37" spans="1:7">
      <c r="A37">
        <v>0.48333333333299999</v>
      </c>
      <c r="B37">
        <v>3.5772705078100002</v>
      </c>
      <c r="D37">
        <f t="shared" si="0"/>
        <v>28.999999999979998</v>
      </c>
      <c r="E37">
        <f t="shared" si="1"/>
        <v>3.3615112304700001</v>
      </c>
      <c r="F37">
        <f t="shared" si="2"/>
        <v>3.4555790681322094</v>
      </c>
      <c r="G37">
        <f t="shared" si="3"/>
        <v>8.8487580824437584E-3</v>
      </c>
    </row>
    <row r="38" spans="1:7">
      <c r="A38">
        <v>0.5</v>
      </c>
      <c r="B38">
        <v>3.5504150390600002</v>
      </c>
      <c r="D38">
        <f t="shared" si="0"/>
        <v>30</v>
      </c>
      <c r="E38">
        <f t="shared" si="1"/>
        <v>3.3401489257799999</v>
      </c>
      <c r="F38">
        <f t="shared" si="2"/>
        <v>3.4295325875336506</v>
      </c>
      <c r="G38">
        <f t="shared" si="3"/>
        <v>7.9894389884910492E-3</v>
      </c>
    </row>
    <row r="39" spans="1:7">
      <c r="A39">
        <v>0.51666666666700001</v>
      </c>
      <c r="B39">
        <v>3.5247802734399998</v>
      </c>
      <c r="D39">
        <f t="shared" si="0"/>
        <v>31.000000000020002</v>
      </c>
      <c r="E39">
        <f t="shared" si="1"/>
        <v>3.3181762695299999</v>
      </c>
      <c r="F39">
        <f t="shared" si="2"/>
        <v>3.4039086322400625</v>
      </c>
      <c r="G39">
        <f t="shared" si="3"/>
        <v>7.3500380158497275E-3</v>
      </c>
    </row>
    <row r="40" spans="1:7">
      <c r="A40">
        <v>0.53333333333300004</v>
      </c>
      <c r="B40">
        <v>3.5000610351599999</v>
      </c>
      <c r="D40">
        <f t="shared" si="0"/>
        <v>31.999999999979995</v>
      </c>
      <c r="E40">
        <f t="shared" si="1"/>
        <v>3.2980346679700001</v>
      </c>
      <c r="F40">
        <f t="shared" si="2"/>
        <v>3.3787003480588571</v>
      </c>
      <c r="G40">
        <f t="shared" si="3"/>
        <v>6.5069519441978202E-3</v>
      </c>
    </row>
    <row r="41" spans="1:7">
      <c r="A41">
        <v>0.55000000000000004</v>
      </c>
      <c r="B41">
        <v>3.4747314453100002</v>
      </c>
      <c r="D41">
        <f t="shared" si="0"/>
        <v>32.999999999999993</v>
      </c>
      <c r="E41">
        <f t="shared" si="1"/>
        <v>3.2766723632799999</v>
      </c>
      <c r="F41">
        <f t="shared" si="2"/>
        <v>3.3539009919814724</v>
      </c>
      <c r="G41">
        <f t="shared" si="3"/>
        <v>5.9642610911099037E-3</v>
      </c>
    </row>
    <row r="42" spans="1:7">
      <c r="A42">
        <v>0.56666666666700005</v>
      </c>
      <c r="B42">
        <v>3.4518432617200001</v>
      </c>
      <c r="D42">
        <f t="shared" si="0"/>
        <v>34.000000000019995</v>
      </c>
      <c r="E42">
        <f t="shared" si="1"/>
        <v>3.2589721679700001</v>
      </c>
      <c r="F42">
        <f t="shared" si="2"/>
        <v>3.3295039303887499</v>
      </c>
      <c r="G42">
        <f t="shared" si="3"/>
        <v>4.974729509894968E-3</v>
      </c>
    </row>
    <row r="43" spans="1:7">
      <c r="A43">
        <v>0.58333333333299997</v>
      </c>
      <c r="B43">
        <v>3.4286499023400001</v>
      </c>
      <c r="D43">
        <f t="shared" si="0"/>
        <v>34.999999999979998</v>
      </c>
      <c r="E43">
        <f t="shared" si="1"/>
        <v>3.2382202148400001</v>
      </c>
      <c r="F43">
        <f t="shared" si="2"/>
        <v>3.3055026372718501</v>
      </c>
      <c r="G43">
        <f t="shared" si="3"/>
        <v>4.5269243682979129E-3</v>
      </c>
    </row>
    <row r="44" spans="1:7">
      <c r="A44">
        <v>0.6</v>
      </c>
      <c r="B44">
        <v>3.4054565429700001</v>
      </c>
      <c r="D44">
        <f t="shared" si="0"/>
        <v>36</v>
      </c>
      <c r="E44">
        <f t="shared" si="1"/>
        <v>3.2196044921899998</v>
      </c>
      <c r="F44">
        <f t="shared" si="2"/>
        <v>3.281890692482389</v>
      </c>
      <c r="G44">
        <f t="shared" si="3"/>
        <v>3.8795707468636223E-3</v>
      </c>
    </row>
    <row r="45" spans="1:7">
      <c r="A45">
        <v>0.61666666666699999</v>
      </c>
      <c r="B45">
        <v>3.38256835938</v>
      </c>
      <c r="D45">
        <f t="shared" si="0"/>
        <v>37.000000000020002</v>
      </c>
      <c r="E45">
        <f t="shared" si="1"/>
        <v>3.2012939453100002</v>
      </c>
      <c r="F45">
        <f t="shared" si="2"/>
        <v>3.2586617800237399</v>
      </c>
      <c r="G45">
        <f t="shared" si="3"/>
        <v>3.2910684597429497E-3</v>
      </c>
    </row>
    <row r="46" spans="1:7">
      <c r="A46">
        <v>0.63333333333300001</v>
      </c>
      <c r="B46">
        <v>3.3615112304700001</v>
      </c>
      <c r="D46">
        <f t="shared" si="0"/>
        <v>37.999999999979998</v>
      </c>
      <c r="E46">
        <f t="shared" si="1"/>
        <v>3.1817626953100002</v>
      </c>
      <c r="F46">
        <f t="shared" si="2"/>
        <v>3.2358096863571348</v>
      </c>
      <c r="G46">
        <f t="shared" si="3"/>
        <v>2.9210772412490496E-3</v>
      </c>
    </row>
    <row r="47" spans="1:7">
      <c r="A47">
        <v>0.65</v>
      </c>
      <c r="B47">
        <v>3.3401489257799999</v>
      </c>
      <c r="D47">
        <f t="shared" si="0"/>
        <v>39</v>
      </c>
      <c r="E47">
        <f t="shared" si="1"/>
        <v>3.1625366210900001</v>
      </c>
      <c r="F47">
        <f t="shared" si="2"/>
        <v>3.2133282987355836</v>
      </c>
      <c r="G47">
        <f t="shared" si="3"/>
        <v>2.5797945180528622E-3</v>
      </c>
    </row>
    <row r="48" spans="1:7">
      <c r="A48">
        <v>0.66666666666700003</v>
      </c>
      <c r="B48">
        <v>3.3181762695299999</v>
      </c>
      <c r="D48">
        <f t="shared" si="0"/>
        <v>40.000000000020002</v>
      </c>
      <c r="E48">
        <f t="shared" si="1"/>
        <v>3.1463623046899998</v>
      </c>
      <c r="F48">
        <f t="shared" si="2"/>
        <v>3.1912116035769933</v>
      </c>
      <c r="G48">
        <f t="shared" si="3"/>
        <v>2.011459610654878E-3</v>
      </c>
    </row>
    <row r="49" spans="1:7">
      <c r="A49">
        <v>0.68333333333299995</v>
      </c>
      <c r="B49">
        <v>3.2980346679700001</v>
      </c>
      <c r="D49">
        <f t="shared" si="0"/>
        <v>40.999999999979998</v>
      </c>
      <c r="E49">
        <f t="shared" si="1"/>
        <v>3.1271362304700001</v>
      </c>
      <c r="F49">
        <f t="shared" si="2"/>
        <v>3.1694536848513724</v>
      </c>
      <c r="G49">
        <f t="shared" si="3"/>
        <v>1.7907669453195209E-3</v>
      </c>
    </row>
    <row r="50" spans="1:7">
      <c r="A50">
        <v>0.7</v>
      </c>
      <c r="B50">
        <v>3.2766723632799999</v>
      </c>
      <c r="D50">
        <f t="shared" si="0"/>
        <v>42</v>
      </c>
      <c r="E50">
        <f t="shared" si="1"/>
        <v>3.1100463867200001</v>
      </c>
      <c r="F50">
        <f t="shared" si="2"/>
        <v>3.1480487224945226</v>
      </c>
      <c r="G50">
        <f t="shared" si="3"/>
        <v>1.4441775243195527E-3</v>
      </c>
    </row>
    <row r="51" spans="1:7">
      <c r="A51">
        <v>0.71666666666699996</v>
      </c>
      <c r="B51">
        <v>3.2589721679700001</v>
      </c>
      <c r="D51">
        <f t="shared" si="0"/>
        <v>43.000000000019995</v>
      </c>
      <c r="E51">
        <f t="shared" si="1"/>
        <v>3.09326171875</v>
      </c>
      <c r="F51">
        <f t="shared" si="2"/>
        <v>3.1269909908590554</v>
      </c>
      <c r="G51">
        <f t="shared" si="3"/>
        <v>1.1376637970067032E-3</v>
      </c>
    </row>
    <row r="52" spans="1:7">
      <c r="A52">
        <v>0.73333333333299999</v>
      </c>
      <c r="B52">
        <v>3.2382202148400001</v>
      </c>
      <c r="D52">
        <f t="shared" si="0"/>
        <v>43.999999999979998</v>
      </c>
      <c r="E52">
        <f t="shared" si="1"/>
        <v>3.0746459960900001</v>
      </c>
      <c r="F52">
        <f t="shared" si="2"/>
        <v>3.1062748571788168</v>
      </c>
      <c r="G52">
        <f t="shared" si="3"/>
        <v>1.0003848537756621E-3</v>
      </c>
    </row>
    <row r="53" spans="1:7">
      <c r="A53">
        <v>0.75</v>
      </c>
      <c r="B53">
        <v>3.2196044921899998</v>
      </c>
      <c r="D53">
        <f t="shared" si="0"/>
        <v>45</v>
      </c>
      <c r="E53">
        <f t="shared" si="1"/>
        <v>3.0584716796899998</v>
      </c>
      <c r="F53">
        <f t="shared" si="2"/>
        <v>3.0858947800585348</v>
      </c>
      <c r="G53">
        <f t="shared" si="3"/>
        <v>7.5202643382274524E-4</v>
      </c>
    </row>
    <row r="54" spans="1:7">
      <c r="A54">
        <v>0.76666666666700001</v>
      </c>
      <c r="B54">
        <v>3.2012939453100002</v>
      </c>
      <c r="D54">
        <f t="shared" si="0"/>
        <v>46.000000000020002</v>
      </c>
      <c r="E54">
        <f t="shared" si="1"/>
        <v>3.0426025390600002</v>
      </c>
      <c r="F54">
        <f t="shared" si="2"/>
        <v>3.0658453079990018</v>
      </c>
      <c r="G54">
        <f t="shared" si="3"/>
        <v>5.4022630795181605E-4</v>
      </c>
    </row>
    <row r="55" spans="1:7">
      <c r="A55">
        <v>0.78333333333300004</v>
      </c>
      <c r="B55">
        <v>3.1817626953100002</v>
      </c>
      <c r="D55">
        <f t="shared" si="0"/>
        <v>46.999999999979998</v>
      </c>
      <c r="E55">
        <f t="shared" si="1"/>
        <v>3.0264282226599999</v>
      </c>
      <c r="F55">
        <f t="shared" si="2"/>
        <v>3.0461210779350223</v>
      </c>
      <c r="G55">
        <f t="shared" si="3"/>
        <v>3.8780854888297765E-4</v>
      </c>
    </row>
    <row r="56" spans="1:7">
      <c r="A56">
        <v>0.8</v>
      </c>
      <c r="B56">
        <v>3.1625366210900001</v>
      </c>
      <c r="D56">
        <f t="shared" si="0"/>
        <v>47.999999999999993</v>
      </c>
      <c r="E56">
        <f t="shared" si="1"/>
        <v>3.0078125</v>
      </c>
      <c r="F56">
        <f t="shared" si="2"/>
        <v>3.0267168137973792</v>
      </c>
      <c r="G56">
        <f t="shared" si="3"/>
        <v>3.573730801497825E-4</v>
      </c>
    </row>
    <row r="57" spans="1:7">
      <c r="A57">
        <v>0.81666666666700005</v>
      </c>
      <c r="B57">
        <v>3.1463623046899998</v>
      </c>
      <c r="D57">
        <f t="shared" si="0"/>
        <v>49.000000000019995</v>
      </c>
      <c r="E57">
        <f t="shared" si="1"/>
        <v>2.9934692382799999</v>
      </c>
      <c r="F57">
        <f t="shared" si="2"/>
        <v>3.0076273251086283</v>
      </c>
      <c r="G57">
        <f t="shared" si="3"/>
        <v>2.0045142264698106E-4</v>
      </c>
    </row>
    <row r="58" spans="1:7">
      <c r="A58">
        <v>0.83333333333299997</v>
      </c>
      <c r="B58">
        <v>3.1271362304700001</v>
      </c>
      <c r="D58">
        <f t="shared" si="0"/>
        <v>49.999999999979998</v>
      </c>
      <c r="E58">
        <f t="shared" si="1"/>
        <v>2.97729492188</v>
      </c>
      <c r="F58">
        <f t="shared" si="2"/>
        <v>2.9888475055910555</v>
      </c>
      <c r="G58">
        <f t="shared" si="3"/>
        <v>1.3346219040094481E-4</v>
      </c>
    </row>
    <row r="59" spans="1:7">
      <c r="A59">
        <v>0.85</v>
      </c>
      <c r="B59">
        <v>3.1100463867200001</v>
      </c>
      <c r="D59">
        <f t="shared" si="0"/>
        <v>51</v>
      </c>
      <c r="E59">
        <f t="shared" si="1"/>
        <v>2.9611206054700001</v>
      </c>
      <c r="F59">
        <f t="shared" si="2"/>
        <v>2.9703723317974919</v>
      </c>
      <c r="G59">
        <f t="shared" si="3"/>
        <v>8.5594440038805409E-5</v>
      </c>
    </row>
    <row r="60" spans="1:7">
      <c r="A60">
        <v>0.86666666666699999</v>
      </c>
      <c r="B60">
        <v>3.09326171875</v>
      </c>
      <c r="D60">
        <f t="shared" si="0"/>
        <v>52.000000000199996</v>
      </c>
      <c r="E60">
        <f t="shared" si="1"/>
        <v>2.9443359375</v>
      </c>
      <c r="F60">
        <f t="shared" si="2"/>
        <v>2.9521968617711014</v>
      </c>
      <c r="G60">
        <f t="shared" si="3"/>
        <v>6.1794130395991244E-5</v>
      </c>
    </row>
    <row r="61" spans="1:7">
      <c r="A61">
        <v>0.88333333333300001</v>
      </c>
      <c r="B61">
        <v>3.0746459960900001</v>
      </c>
      <c r="D61">
        <f t="shared" si="0"/>
        <v>52.999999999800004</v>
      </c>
      <c r="E61">
        <f t="shared" si="1"/>
        <v>2.9299926757799999</v>
      </c>
      <c r="F61">
        <f t="shared" si="2"/>
        <v>2.9343162337394038</v>
      </c>
      <c r="G61">
        <f t="shared" si="3"/>
        <v>1.8693153428324535E-5</v>
      </c>
    </row>
    <row r="62" spans="1:7">
      <c r="A62">
        <v>0.9</v>
      </c>
      <c r="B62">
        <v>3.0584716796899998</v>
      </c>
      <c r="D62">
        <f t="shared" si="0"/>
        <v>54</v>
      </c>
      <c r="E62">
        <f t="shared" si="1"/>
        <v>2.9135131835900001</v>
      </c>
      <c r="F62">
        <f t="shared" si="2"/>
        <v>2.9167256647622399</v>
      </c>
      <c r="G62">
        <f t="shared" si="3"/>
        <v>1.0320035281995346E-5</v>
      </c>
    </row>
    <row r="63" spans="1:7">
      <c r="A63">
        <v>0.91666666666700003</v>
      </c>
      <c r="B63">
        <v>3.0426025390600002</v>
      </c>
      <c r="D63">
        <f t="shared" si="0"/>
        <v>55.000000000199996</v>
      </c>
      <c r="E63">
        <f t="shared" si="1"/>
        <v>2.90161132813</v>
      </c>
      <c r="F63">
        <f t="shared" si="2"/>
        <v>2.8994204495200995</v>
      </c>
      <c r="G63">
        <f t="shared" si="3"/>
        <v>4.7999490833196616E-6</v>
      </c>
    </row>
    <row r="64" spans="1:7">
      <c r="A64">
        <v>0.93333333333299995</v>
      </c>
      <c r="B64">
        <v>3.0264282226599999</v>
      </c>
      <c r="D64">
        <f t="shared" si="0"/>
        <v>55.999999999799996</v>
      </c>
      <c r="E64">
        <f t="shared" si="1"/>
        <v>2.8866577148400001</v>
      </c>
      <c r="F64">
        <f t="shared" si="2"/>
        <v>2.8823959590225279</v>
      </c>
      <c r="G64">
        <f t="shared" si="3"/>
        <v>1.8162562647758435E-5</v>
      </c>
    </row>
    <row r="65" spans="1:7">
      <c r="A65">
        <v>0.95</v>
      </c>
      <c r="B65">
        <v>3.0078125</v>
      </c>
      <c r="D65">
        <f t="shared" si="0"/>
        <v>57.000000000000007</v>
      </c>
      <c r="E65">
        <f t="shared" si="1"/>
        <v>2.8720092773400001</v>
      </c>
      <c r="F65">
        <f t="shared" si="2"/>
        <v>2.8656476393400352</v>
      </c>
      <c r="G65">
        <f t="shared" si="3"/>
        <v>4.0470438042597662E-5</v>
      </c>
    </row>
    <row r="66" spans="1:7">
      <c r="A66">
        <v>0.96666666666699996</v>
      </c>
      <c r="B66">
        <v>2.9934692382799999</v>
      </c>
      <c r="D66">
        <f t="shared" si="0"/>
        <v>58.000000000200004</v>
      </c>
      <c r="E66">
        <f t="shared" si="1"/>
        <v>2.8570556640600002</v>
      </c>
      <c r="F66">
        <f t="shared" si="2"/>
        <v>2.8491710104472481</v>
      </c>
      <c r="G66">
        <f t="shared" si="3"/>
        <v>6.216776259308547E-5</v>
      </c>
    </row>
    <row r="67" spans="1:7">
      <c r="A67">
        <v>0.98333333333299999</v>
      </c>
      <c r="B67">
        <v>2.97729492188</v>
      </c>
      <c r="D67">
        <f t="shared" si="0"/>
        <v>58.999999999799996</v>
      </c>
      <c r="E67">
        <f t="shared" si="1"/>
        <v>2.8427124023400001</v>
      </c>
      <c r="F67">
        <f t="shared" si="2"/>
        <v>2.8329616649931566</v>
      </c>
      <c r="G67">
        <f t="shared" si="3"/>
        <v>9.5076878807128762E-5</v>
      </c>
    </row>
    <row r="68" spans="1:7">
      <c r="A68">
        <v>1</v>
      </c>
      <c r="B68">
        <v>2.9611206054700001</v>
      </c>
      <c r="D68">
        <f t="shared" si="0"/>
        <v>59.999999999999993</v>
      </c>
      <c r="E68">
        <f t="shared" si="1"/>
        <v>2.82958984375</v>
      </c>
      <c r="F68">
        <f t="shared" si="2"/>
        <v>2.8170152670937414</v>
      </c>
      <c r="G68">
        <f t="shared" si="3"/>
        <v>1.5811997808412389E-4</v>
      </c>
    </row>
    <row r="69" spans="1:7">
      <c r="A69">
        <v>1.0166666666699999</v>
      </c>
      <c r="B69">
        <v>2.9443359375</v>
      </c>
      <c r="D69">
        <f t="shared" si="0"/>
        <v>61.000000000200011</v>
      </c>
      <c r="E69">
        <f t="shared" si="1"/>
        <v>2.8146362304700001</v>
      </c>
      <c r="F69">
        <f t="shared" si="2"/>
        <v>2.8013275512305169</v>
      </c>
      <c r="G69">
        <f t="shared" si="3"/>
        <v>1.7712094309945117E-4</v>
      </c>
    </row>
    <row r="70" spans="1:7">
      <c r="A70">
        <v>1.0333333333300001</v>
      </c>
      <c r="B70">
        <v>2.9299926757799999</v>
      </c>
      <c r="D70">
        <f t="shared" si="0"/>
        <v>61.999999999800004</v>
      </c>
      <c r="E70">
        <f t="shared" si="1"/>
        <v>2.8018188476599999</v>
      </c>
      <c r="F70">
        <f t="shared" si="2"/>
        <v>2.785894321079661</v>
      </c>
      <c r="G70">
        <f t="shared" si="3"/>
        <v>2.5359054680792136E-4</v>
      </c>
    </row>
    <row r="71" spans="1:7">
      <c r="A71">
        <v>1.05</v>
      </c>
      <c r="B71">
        <v>2.9135131835900001</v>
      </c>
      <c r="D71">
        <f t="shared" si="0"/>
        <v>63</v>
      </c>
      <c r="E71">
        <f t="shared" si="1"/>
        <v>2.7874755859399998</v>
      </c>
      <c r="F71">
        <f t="shared" si="2"/>
        <v>2.7707114483624489</v>
      </c>
      <c r="G71">
        <f t="shared" si="3"/>
        <v>2.8103630871905441E-4</v>
      </c>
    </row>
    <row r="72" spans="1:7">
      <c r="A72">
        <v>1.06666666667</v>
      </c>
      <c r="B72">
        <v>2.90161132813</v>
      </c>
      <c r="D72">
        <f t="shared" si="0"/>
        <v>64.000000000200004</v>
      </c>
      <c r="E72">
        <f t="shared" si="1"/>
        <v>2.7740478515600002</v>
      </c>
      <c r="F72">
        <f t="shared" si="2"/>
        <v>2.7557748717965356</v>
      </c>
      <c r="G72">
        <f t="shared" si="3"/>
        <v>3.3390178943598853E-4</v>
      </c>
    </row>
    <row r="73" spans="1:7">
      <c r="A73">
        <v>1.0833333333299999</v>
      </c>
      <c r="B73">
        <v>2.8866577148400001</v>
      </c>
      <c r="D73">
        <f t="shared" ref="D73:D136" si="4">(A82-$A$17)*60</f>
        <v>64.999999999800011</v>
      </c>
      <c r="E73">
        <f t="shared" ref="E73:E136" si="5">B82</f>
        <v>2.7621459960900001</v>
      </c>
      <c r="F73">
        <f t="shared" ref="F73:F136" si="6">$J$10*EXP(-$J$11*D73)+$J$12</f>
        <v>2.7410805959811495</v>
      </c>
      <c r="G73">
        <f t="shared" ref="G73:G136" si="7">(E73-F73)^2</f>
        <v>4.4375108174596318E-4</v>
      </c>
    </row>
    <row r="74" spans="1:7">
      <c r="A74">
        <v>1.1000000000000001</v>
      </c>
      <c r="B74">
        <v>2.8720092773400001</v>
      </c>
      <c r="D74">
        <f t="shared" si="4"/>
        <v>66</v>
      </c>
      <c r="E74">
        <f t="shared" si="5"/>
        <v>2.7487182617200001</v>
      </c>
      <c r="F74">
        <f t="shared" si="6"/>
        <v>2.7266246903025682</v>
      </c>
      <c r="G74">
        <f t="shared" si="7"/>
        <v>4.8812589797716632E-4</v>
      </c>
    </row>
    <row r="75" spans="1:7">
      <c r="A75">
        <v>1.11666666667</v>
      </c>
      <c r="B75">
        <v>2.8570556640600002</v>
      </c>
      <c r="D75">
        <f t="shared" si="4"/>
        <v>67.000000000200004</v>
      </c>
      <c r="E75">
        <f t="shared" si="5"/>
        <v>2.73681640625</v>
      </c>
      <c r="F75">
        <f t="shared" si="6"/>
        <v>2.7124032879356124</v>
      </c>
      <c r="G75">
        <f t="shared" si="7"/>
        <v>5.9600034583228909E-4</v>
      </c>
    </row>
    <row r="76" spans="1:7">
      <c r="A76">
        <v>1.13333333333</v>
      </c>
      <c r="B76">
        <v>2.8427124023400001</v>
      </c>
      <c r="D76">
        <f t="shared" si="4"/>
        <v>67.999999999800011</v>
      </c>
      <c r="E76">
        <f t="shared" si="5"/>
        <v>2.7252197265600002</v>
      </c>
      <c r="F76">
        <f t="shared" si="6"/>
        <v>2.6984125847822185</v>
      </c>
      <c r="G76">
        <f t="shared" si="7"/>
        <v>7.1862285029409233E-4</v>
      </c>
    </row>
    <row r="77" spans="1:7">
      <c r="A77">
        <v>1.1499999999999999</v>
      </c>
      <c r="B77">
        <v>2.82958984375</v>
      </c>
      <c r="D77">
        <f t="shared" si="4"/>
        <v>69.000000000000014</v>
      </c>
      <c r="E77">
        <f t="shared" si="5"/>
        <v>2.7096557617200001</v>
      </c>
      <c r="F77">
        <f t="shared" si="6"/>
        <v>2.6846488384293208</v>
      </c>
      <c r="G77">
        <f t="shared" si="7"/>
        <v>6.2534621246592022E-4</v>
      </c>
    </row>
    <row r="78" spans="1:7">
      <c r="A78">
        <v>1.1666666666700001</v>
      </c>
      <c r="B78">
        <v>2.8146362304700001</v>
      </c>
      <c r="D78">
        <f t="shared" si="4"/>
        <v>70.000000000200004</v>
      </c>
      <c r="E78">
        <f t="shared" si="5"/>
        <v>2.6998901367200001</v>
      </c>
      <c r="F78">
        <f t="shared" si="6"/>
        <v>2.6711083671981548</v>
      </c>
      <c r="G78">
        <f t="shared" si="7"/>
        <v>8.2839025680862312E-4</v>
      </c>
    </row>
    <row r="79" spans="1:7">
      <c r="A79">
        <v>1.18333333333</v>
      </c>
      <c r="B79">
        <v>2.8018188476599999</v>
      </c>
      <c r="D79">
        <f t="shared" si="4"/>
        <v>70.999999999799996</v>
      </c>
      <c r="E79">
        <f t="shared" si="5"/>
        <v>2.6882934570299999</v>
      </c>
      <c r="F79">
        <f t="shared" si="6"/>
        <v>2.6577875491336518</v>
      </c>
      <c r="G79">
        <f t="shared" si="7"/>
        <v>9.3061041658047368E-4</v>
      </c>
    </row>
    <row r="80" spans="1:7">
      <c r="A80">
        <v>1.2</v>
      </c>
      <c r="B80">
        <v>2.7874755859399998</v>
      </c>
      <c r="D80">
        <f t="shared" si="4"/>
        <v>72.000000000000014</v>
      </c>
      <c r="E80">
        <f t="shared" si="5"/>
        <v>2.6751708984399998</v>
      </c>
      <c r="F80">
        <f t="shared" si="6"/>
        <v>2.6446828210122173</v>
      </c>
      <c r="G80">
        <f t="shared" si="7"/>
        <v>9.295228652424595E-4</v>
      </c>
    </row>
    <row r="81" spans="1:7">
      <c r="A81">
        <v>1.2166666666699999</v>
      </c>
      <c r="B81">
        <v>2.7740478515600002</v>
      </c>
      <c r="D81">
        <f t="shared" si="4"/>
        <v>73.000000000200004</v>
      </c>
      <c r="E81">
        <f t="shared" si="5"/>
        <v>2.6638793945299999</v>
      </c>
      <c r="F81">
        <f t="shared" si="6"/>
        <v>2.6317906774365567</v>
      </c>
      <c r="G81">
        <f t="shared" si="7"/>
        <v>1.0296857647030329E-3</v>
      </c>
    </row>
    <row r="82" spans="1:7">
      <c r="A82">
        <v>1.2333333333300001</v>
      </c>
      <c r="B82">
        <v>2.7621459960900001</v>
      </c>
      <c r="D82">
        <f t="shared" si="4"/>
        <v>73.999999999799996</v>
      </c>
      <c r="E82">
        <f t="shared" si="5"/>
        <v>2.6516723632799999</v>
      </c>
      <c r="F82">
        <f t="shared" si="6"/>
        <v>2.6191076698734563</v>
      </c>
      <c r="G82">
        <f t="shared" si="7"/>
        <v>1.0604592566621812E-3</v>
      </c>
    </row>
    <row r="83" spans="1:7">
      <c r="A83">
        <v>1.25</v>
      </c>
      <c r="B83">
        <v>2.7487182617200001</v>
      </c>
      <c r="D83">
        <f t="shared" si="4"/>
        <v>75</v>
      </c>
      <c r="E83">
        <f t="shared" si="5"/>
        <v>2.6385498046899998</v>
      </c>
      <c r="F83">
        <f t="shared" si="6"/>
        <v>2.6066304057090703</v>
      </c>
      <c r="G83">
        <f t="shared" si="7"/>
        <v>1.0188480313037592E-3</v>
      </c>
    </row>
    <row r="84" spans="1:7">
      <c r="A84">
        <v>1.2666666666699999</v>
      </c>
      <c r="B84">
        <v>2.73681640625</v>
      </c>
      <c r="D84">
        <f t="shared" si="4"/>
        <v>76.000000000200004</v>
      </c>
      <c r="E84">
        <f t="shared" si="5"/>
        <v>2.6284790039099999</v>
      </c>
      <c r="F84">
        <f t="shared" si="6"/>
        <v>2.5943555473870874</v>
      </c>
      <c r="G84">
        <f t="shared" si="7"/>
        <v>1.1644102850710987E-3</v>
      </c>
    </row>
    <row r="85" spans="1:7">
      <c r="A85">
        <v>1.2833333333300001</v>
      </c>
      <c r="B85">
        <v>2.7252197265600002</v>
      </c>
      <c r="D85">
        <f t="shared" si="4"/>
        <v>76.999999999800011</v>
      </c>
      <c r="E85">
        <f t="shared" si="5"/>
        <v>2.6177978515600002</v>
      </c>
      <c r="F85">
        <f t="shared" si="6"/>
        <v>2.5822798114925836</v>
      </c>
      <c r="G85">
        <f t="shared" si="7"/>
        <v>1.261531170230615E-3</v>
      </c>
    </row>
    <row r="86" spans="1:7">
      <c r="A86">
        <v>1.3</v>
      </c>
      <c r="B86">
        <v>2.7096557617200001</v>
      </c>
      <c r="D86">
        <f t="shared" si="4"/>
        <v>78</v>
      </c>
      <c r="E86">
        <f t="shared" si="5"/>
        <v>2.60620117188</v>
      </c>
      <c r="F86">
        <f t="shared" si="6"/>
        <v>2.570399967852544</v>
      </c>
      <c r="G86">
        <f t="shared" si="7"/>
        <v>1.2817262098155325E-3</v>
      </c>
    </row>
    <row r="87" spans="1:7">
      <c r="A87">
        <v>1.31666666667</v>
      </c>
      <c r="B87">
        <v>2.6998901367200001</v>
      </c>
      <c r="D87">
        <f t="shared" si="4"/>
        <v>79.000000000200004</v>
      </c>
      <c r="E87">
        <f t="shared" si="5"/>
        <v>2.5970458984399998</v>
      </c>
      <c r="F87">
        <f t="shared" si="6"/>
        <v>2.5587128387152913</v>
      </c>
      <c r="G87">
        <f t="shared" si="7"/>
        <v>1.469423467858066E-3</v>
      </c>
    </row>
    <row r="88" spans="1:7">
      <c r="A88">
        <v>1.3333333333299999</v>
      </c>
      <c r="B88">
        <v>2.6882934570299999</v>
      </c>
      <c r="D88">
        <f t="shared" si="4"/>
        <v>79.999999999800011</v>
      </c>
      <c r="E88">
        <f t="shared" si="5"/>
        <v>2.58422851563</v>
      </c>
      <c r="F88">
        <f t="shared" si="6"/>
        <v>2.5472152978782066</v>
      </c>
      <c r="G88">
        <f t="shared" si="7"/>
        <v>1.3699782883416776E-3</v>
      </c>
    </row>
    <row r="89" spans="1:7">
      <c r="A89">
        <v>1.35</v>
      </c>
      <c r="B89">
        <v>2.6751708984399998</v>
      </c>
      <c r="D89">
        <f t="shared" si="4"/>
        <v>81</v>
      </c>
      <c r="E89">
        <f t="shared" si="5"/>
        <v>2.5750732421899998</v>
      </c>
      <c r="F89">
        <f t="shared" si="6"/>
        <v>2.535904269831319</v>
      </c>
      <c r="G89">
        <f t="shared" si="7"/>
        <v>1.5342083956350987E-3</v>
      </c>
    </row>
    <row r="90" spans="1:7">
      <c r="A90">
        <v>1.36666666667</v>
      </c>
      <c r="B90">
        <v>2.6638793945299999</v>
      </c>
      <c r="D90">
        <f t="shared" si="4"/>
        <v>82.000000000200004</v>
      </c>
      <c r="E90">
        <f t="shared" si="5"/>
        <v>2.5640869140600002</v>
      </c>
      <c r="F90">
        <f t="shared" si="6"/>
        <v>2.5247767289760237</v>
      </c>
      <c r="G90">
        <f t="shared" si="7"/>
        <v>1.5452906513364921E-3</v>
      </c>
    </row>
    <row r="91" spans="1:7">
      <c r="A91">
        <v>1.38333333333</v>
      </c>
      <c r="B91">
        <v>2.6516723632799999</v>
      </c>
      <c r="D91">
        <f t="shared" si="4"/>
        <v>82.999999999800011</v>
      </c>
      <c r="E91">
        <f t="shared" si="5"/>
        <v>2.55493164063</v>
      </c>
      <c r="F91">
        <f t="shared" si="6"/>
        <v>2.5138296987945674</v>
      </c>
      <c r="G91">
        <f t="shared" si="7"/>
        <v>1.6893696226432835E-3</v>
      </c>
    </row>
    <row r="92" spans="1:7">
      <c r="A92">
        <v>1.4</v>
      </c>
      <c r="B92">
        <v>2.6385498046899998</v>
      </c>
      <c r="D92">
        <f t="shared" si="4"/>
        <v>84.000000000000014</v>
      </c>
      <c r="E92">
        <f t="shared" si="5"/>
        <v>2.54150390625</v>
      </c>
      <c r="F92">
        <f t="shared" si="6"/>
        <v>2.5030602510346434</v>
      </c>
      <c r="G92">
        <f t="shared" si="7"/>
        <v>1.477914626317218E-3</v>
      </c>
    </row>
    <row r="93" spans="1:7">
      <c r="A93">
        <v>1.4166666666700001</v>
      </c>
      <c r="B93">
        <v>2.6284790039099999</v>
      </c>
      <c r="D93">
        <f t="shared" si="4"/>
        <v>85.000000000200004</v>
      </c>
      <c r="E93">
        <f t="shared" si="5"/>
        <v>2.53295898438</v>
      </c>
      <c r="F93">
        <f t="shared" si="6"/>
        <v>2.4924655049655184</v>
      </c>
      <c r="G93">
        <f t="shared" si="7"/>
        <v>1.6397218750910417E-3</v>
      </c>
    </row>
    <row r="94" spans="1:7">
      <c r="A94">
        <v>1.43333333333</v>
      </c>
      <c r="B94">
        <v>2.6177978515600002</v>
      </c>
      <c r="D94">
        <f t="shared" si="4"/>
        <v>85.999999999799996</v>
      </c>
      <c r="E94">
        <f t="shared" si="5"/>
        <v>2.5244140625</v>
      </c>
      <c r="F94">
        <f t="shared" si="6"/>
        <v>2.4820426265872846</v>
      </c>
      <c r="G94">
        <f t="shared" si="7"/>
        <v>1.7953385813053496E-3</v>
      </c>
    </row>
    <row r="95" spans="1:7">
      <c r="A95">
        <v>1.45</v>
      </c>
      <c r="B95">
        <v>2.60620117188</v>
      </c>
      <c r="D95">
        <f t="shared" si="4"/>
        <v>87.000000000000014</v>
      </c>
      <c r="E95">
        <f t="shared" si="5"/>
        <v>2.51342773438</v>
      </c>
      <c r="F95">
        <f t="shared" si="6"/>
        <v>2.4717888278544935</v>
      </c>
      <c r="G95">
        <f t="shared" si="7"/>
        <v>1.7337985366398681E-3</v>
      </c>
    </row>
    <row r="96" spans="1:7">
      <c r="A96">
        <v>1.4666666666699999</v>
      </c>
      <c r="B96">
        <v>2.5970458984399998</v>
      </c>
      <c r="D96">
        <f t="shared" si="4"/>
        <v>88.000000000200004</v>
      </c>
      <c r="E96">
        <f t="shared" si="5"/>
        <v>2.50366210938</v>
      </c>
      <c r="F96">
        <f t="shared" si="6"/>
        <v>2.4617013659679063</v>
      </c>
      <c r="G96">
        <f t="shared" si="7"/>
        <v>1.7607039876955614E-3</v>
      </c>
    </row>
    <row r="97" spans="1:7">
      <c r="A97">
        <v>1.4833333333300001</v>
      </c>
      <c r="B97">
        <v>2.58422851563</v>
      </c>
      <c r="D97">
        <f t="shared" si="4"/>
        <v>88.999999999799996</v>
      </c>
      <c r="E97">
        <f t="shared" si="5"/>
        <v>2.4935913085900001</v>
      </c>
      <c r="F97">
        <f t="shared" si="6"/>
        <v>2.4517775426215991</v>
      </c>
      <c r="G97">
        <f t="shared" si="7"/>
        <v>1.748391024460212E-3</v>
      </c>
    </row>
    <row r="98" spans="1:7">
      <c r="A98">
        <v>1.5</v>
      </c>
      <c r="B98">
        <v>2.5750732421899998</v>
      </c>
      <c r="D98">
        <f t="shared" si="4"/>
        <v>90</v>
      </c>
      <c r="E98">
        <f t="shared" si="5"/>
        <v>2.4838256835900001</v>
      </c>
      <c r="F98">
        <f t="shared" si="6"/>
        <v>2.4420147032637782</v>
      </c>
      <c r="G98">
        <f t="shared" si="7"/>
        <v>1.7481580758397131E-3</v>
      </c>
    </row>
    <row r="99" spans="1:7">
      <c r="A99">
        <v>1.5166666666699999</v>
      </c>
      <c r="B99">
        <v>2.5640869140600002</v>
      </c>
      <c r="D99">
        <f t="shared" si="4"/>
        <v>91.000000000200004</v>
      </c>
      <c r="E99">
        <f t="shared" si="5"/>
        <v>2.4758911132799999</v>
      </c>
      <c r="F99">
        <f t="shared" si="6"/>
        <v>2.4324102364224354</v>
      </c>
      <c r="G99">
        <f t="shared" si="7"/>
        <v>1.89058665230269E-3</v>
      </c>
    </row>
    <row r="100" spans="1:7">
      <c r="A100">
        <v>1.5333333333300001</v>
      </c>
      <c r="B100">
        <v>2.55493164063</v>
      </c>
      <c r="D100">
        <f t="shared" si="4"/>
        <v>91.999999999800011</v>
      </c>
      <c r="E100">
        <f t="shared" si="5"/>
        <v>2.4667358398400001</v>
      </c>
      <c r="F100">
        <f t="shared" si="6"/>
        <v>2.4229615729885063</v>
      </c>
      <c r="G100">
        <f t="shared" si="7"/>
        <v>1.9161864383857863E-3</v>
      </c>
    </row>
    <row r="101" spans="1:7">
      <c r="A101">
        <v>1.55</v>
      </c>
      <c r="B101">
        <v>2.54150390625</v>
      </c>
      <c r="D101">
        <f t="shared" si="4"/>
        <v>93</v>
      </c>
      <c r="E101">
        <f t="shared" si="5"/>
        <v>2.4557495117200001</v>
      </c>
      <c r="F101">
        <f t="shared" si="6"/>
        <v>2.4136661855120773</v>
      </c>
      <c r="G101">
        <f t="shared" si="7"/>
        <v>1.7710063447224393E-3</v>
      </c>
    </row>
    <row r="102" spans="1:7">
      <c r="A102">
        <v>1.56666666667</v>
      </c>
      <c r="B102">
        <v>2.53295898438</v>
      </c>
      <c r="D102">
        <f t="shared" si="4"/>
        <v>94.000000000200004</v>
      </c>
      <c r="E102">
        <f t="shared" si="5"/>
        <v>2.4468994140600002</v>
      </c>
      <c r="F102">
        <f t="shared" si="6"/>
        <v>2.4045215875603261</v>
      </c>
      <c r="G102">
        <f t="shared" si="7"/>
        <v>1.7958801788364839E-3</v>
      </c>
    </row>
    <row r="103" spans="1:7">
      <c r="A103">
        <v>1.5833333333299999</v>
      </c>
      <c r="B103">
        <v>2.5244140625</v>
      </c>
      <c r="D103">
        <f t="shared" si="4"/>
        <v>94.999999999800011</v>
      </c>
      <c r="E103">
        <f t="shared" si="5"/>
        <v>2.4404907226599999</v>
      </c>
      <c r="F103">
        <f t="shared" si="6"/>
        <v>2.395525333035009</v>
      </c>
      <c r="G103">
        <f t="shared" si="7"/>
        <v>2.0218862641272358E-3</v>
      </c>
    </row>
    <row r="104" spans="1:7">
      <c r="A104">
        <v>1.6</v>
      </c>
      <c r="B104">
        <v>2.51342773438</v>
      </c>
      <c r="D104">
        <f t="shared" si="4"/>
        <v>96</v>
      </c>
      <c r="E104">
        <f t="shared" si="5"/>
        <v>2.4313354492200001</v>
      </c>
      <c r="F104">
        <f t="shared" si="6"/>
        <v>2.3866750155023597</v>
      </c>
      <c r="G104">
        <f t="shared" si="7"/>
        <v>1.9945543398477506E-3</v>
      </c>
    </row>
    <row r="105" spans="1:7">
      <c r="A105">
        <v>1.61666666667</v>
      </c>
      <c r="B105">
        <v>2.50366210938</v>
      </c>
      <c r="D105">
        <f t="shared" si="4"/>
        <v>97.000000000200004</v>
      </c>
      <c r="E105">
        <f t="shared" si="5"/>
        <v>2.4212646484399998</v>
      </c>
      <c r="F105">
        <f t="shared" si="6"/>
        <v>2.3779682675817764</v>
      </c>
      <c r="G105">
        <f t="shared" si="7"/>
        <v>1.8745765954203341E-3</v>
      </c>
    </row>
    <row r="106" spans="1:7">
      <c r="A106">
        <v>1.63333333333</v>
      </c>
      <c r="B106">
        <v>2.4935913085900001</v>
      </c>
      <c r="D106">
        <f t="shared" si="4"/>
        <v>97.999999999800011</v>
      </c>
      <c r="E106">
        <f t="shared" si="5"/>
        <v>2.412109375</v>
      </c>
      <c r="F106">
        <f t="shared" si="6"/>
        <v>2.3694027602959871</v>
      </c>
      <c r="G106">
        <f t="shared" si="7"/>
        <v>1.8238549394770137E-3</v>
      </c>
    </row>
    <row r="107" spans="1:7">
      <c r="A107">
        <v>1.65</v>
      </c>
      <c r="B107">
        <v>2.4838256835900001</v>
      </c>
      <c r="D107">
        <f t="shared" si="4"/>
        <v>99.000000000000014</v>
      </c>
      <c r="E107">
        <f t="shared" si="5"/>
        <v>2.40478515625</v>
      </c>
      <c r="F107">
        <f t="shared" si="6"/>
        <v>2.3609762024330316</v>
      </c>
      <c r="G107">
        <f t="shared" si="7"/>
        <v>1.919224434537267E-3</v>
      </c>
    </row>
    <row r="108" spans="1:7">
      <c r="A108">
        <v>1.6666666666700001</v>
      </c>
      <c r="B108">
        <v>2.4758911132799999</v>
      </c>
      <c r="D108">
        <f t="shared" si="4"/>
        <v>100.0000000002</v>
      </c>
      <c r="E108">
        <f t="shared" si="5"/>
        <v>2.3959350585900001</v>
      </c>
      <c r="F108">
        <f t="shared" si="6"/>
        <v>2.3526863399642224</v>
      </c>
      <c r="G108">
        <f t="shared" si="7"/>
        <v>1.8704516627716932E-3</v>
      </c>
    </row>
    <row r="109" spans="1:7">
      <c r="A109">
        <v>1.68333333333</v>
      </c>
      <c r="B109">
        <v>2.4667358398400001</v>
      </c>
      <c r="D109">
        <f t="shared" si="4"/>
        <v>100.9999999998</v>
      </c>
      <c r="E109">
        <f t="shared" si="5"/>
        <v>2.3886108398400001</v>
      </c>
      <c r="F109">
        <f t="shared" si="6"/>
        <v>2.3445309554254186</v>
      </c>
      <c r="G109">
        <f t="shared" si="7"/>
        <v>1.9430362100028695E-3</v>
      </c>
    </row>
    <row r="110" spans="1:7">
      <c r="A110">
        <v>1.7</v>
      </c>
      <c r="B110">
        <v>2.4557495117200001</v>
      </c>
      <c r="D110">
        <f t="shared" si="4"/>
        <v>102.00000000000001</v>
      </c>
      <c r="E110">
        <f t="shared" si="5"/>
        <v>2.3794555664099999</v>
      </c>
      <c r="F110">
        <f t="shared" si="6"/>
        <v>2.3365078673095643</v>
      </c>
      <c r="G110">
        <f t="shared" si="7"/>
        <v>1.8445048580215577E-3</v>
      </c>
    </row>
    <row r="111" spans="1:7">
      <c r="A111">
        <v>1.7166666666699999</v>
      </c>
      <c r="B111">
        <v>2.4468994140600002</v>
      </c>
      <c r="D111">
        <f t="shared" si="4"/>
        <v>103.0000000002</v>
      </c>
      <c r="E111">
        <f t="shared" si="5"/>
        <v>2.37182617188</v>
      </c>
      <c r="F111">
        <f t="shared" si="6"/>
        <v>2.3286149295125118</v>
      </c>
      <c r="G111">
        <f t="shared" si="7"/>
        <v>1.8672114669418063E-3</v>
      </c>
    </row>
    <row r="112" spans="1:7">
      <c r="A112">
        <v>1.7333333333300001</v>
      </c>
      <c r="B112">
        <v>2.4404907226599999</v>
      </c>
      <c r="D112">
        <f t="shared" si="4"/>
        <v>103.9999999998</v>
      </c>
      <c r="E112">
        <f t="shared" si="5"/>
        <v>2.3638916015600002</v>
      </c>
      <c r="F112">
        <f t="shared" si="6"/>
        <v>2.3208500307439244</v>
      </c>
      <c r="G112">
        <f t="shared" si="7"/>
        <v>1.852576818315272E-3</v>
      </c>
    </row>
    <row r="113" spans="1:7">
      <c r="A113">
        <v>1.75</v>
      </c>
      <c r="B113">
        <v>2.4313354492200001</v>
      </c>
      <c r="D113">
        <f t="shared" si="4"/>
        <v>105</v>
      </c>
      <c r="E113">
        <f t="shared" si="5"/>
        <v>2.3580932617200001</v>
      </c>
      <c r="F113">
        <f t="shared" si="6"/>
        <v>2.3132110939488966</v>
      </c>
      <c r="G113">
        <f t="shared" si="7"/>
        <v>2.0144089838334857E-3</v>
      </c>
    </row>
    <row r="114" spans="1:7">
      <c r="A114">
        <v>1.7666666666699999</v>
      </c>
      <c r="B114">
        <v>2.4212646484399998</v>
      </c>
      <c r="D114">
        <f t="shared" si="4"/>
        <v>106.0000000002</v>
      </c>
      <c r="E114">
        <f t="shared" si="5"/>
        <v>2.3486328125</v>
      </c>
      <c r="F114">
        <f t="shared" si="6"/>
        <v>2.3056960757803155</v>
      </c>
      <c r="G114">
        <f t="shared" si="7"/>
        <v>1.8435633601354994E-3</v>
      </c>
    </row>
    <row r="115" spans="1:7">
      <c r="A115">
        <v>1.7833333333300001</v>
      </c>
      <c r="B115">
        <v>2.412109375</v>
      </c>
      <c r="D115">
        <f t="shared" si="4"/>
        <v>106.99999999980001</v>
      </c>
      <c r="E115">
        <f t="shared" si="5"/>
        <v>2.3406982421899998</v>
      </c>
      <c r="F115">
        <f t="shared" si="6"/>
        <v>2.2983029660379688</v>
      </c>
      <c r="G115">
        <f t="shared" si="7"/>
        <v>1.7973594400069667E-3</v>
      </c>
    </row>
    <row r="116" spans="1:7">
      <c r="A116">
        <v>1.8</v>
      </c>
      <c r="B116">
        <v>2.40478515625</v>
      </c>
      <c r="D116">
        <f t="shared" si="4"/>
        <v>108</v>
      </c>
      <c r="E116">
        <f t="shared" si="5"/>
        <v>2.33276367188</v>
      </c>
      <c r="F116">
        <f t="shared" si="6"/>
        <v>2.2910297871178571</v>
      </c>
      <c r="G116">
        <f t="shared" si="7"/>
        <v>1.7417171373398236E-3</v>
      </c>
    </row>
    <row r="117" spans="1:7">
      <c r="A117">
        <v>1.81666666667</v>
      </c>
      <c r="B117">
        <v>2.3959350585900001</v>
      </c>
      <c r="D117">
        <f t="shared" si="4"/>
        <v>109.0000000002</v>
      </c>
      <c r="E117">
        <f t="shared" si="5"/>
        <v>2.3263549804700001</v>
      </c>
      <c r="F117">
        <f t="shared" si="6"/>
        <v>2.2838745935098204</v>
      </c>
      <c r="G117">
        <f t="shared" si="7"/>
        <v>1.8045832762866097E-3</v>
      </c>
    </row>
    <row r="118" spans="1:7">
      <c r="A118">
        <v>1.8333333333299999</v>
      </c>
      <c r="B118">
        <v>2.3886108398400001</v>
      </c>
      <c r="D118">
        <f t="shared" si="4"/>
        <v>109.99999999980001</v>
      </c>
      <c r="E118">
        <f t="shared" si="5"/>
        <v>2.3175048828100002</v>
      </c>
      <c r="F118">
        <f t="shared" si="6"/>
        <v>2.2768354712635008</v>
      </c>
      <c r="G118">
        <f t="shared" si="7"/>
        <v>1.6540010355385378E-3</v>
      </c>
    </row>
    <row r="119" spans="1:7">
      <c r="A119">
        <v>1.85</v>
      </c>
      <c r="B119">
        <v>2.3794555664099999</v>
      </c>
      <c r="D119">
        <f t="shared" si="4"/>
        <v>111</v>
      </c>
      <c r="E119">
        <f t="shared" si="5"/>
        <v>2.3114013671899998</v>
      </c>
      <c r="F119">
        <f t="shared" si="6"/>
        <v>2.2699105374640238</v>
      </c>
      <c r="G119">
        <f t="shared" si="7"/>
        <v>1.7214889513499298E-3</v>
      </c>
    </row>
    <row r="120" spans="1:7">
      <c r="A120">
        <v>1.86666666667</v>
      </c>
      <c r="B120">
        <v>2.37182617188</v>
      </c>
      <c r="D120">
        <f t="shared" si="4"/>
        <v>112.0000000002</v>
      </c>
      <c r="E120">
        <f t="shared" si="5"/>
        <v>2.3049926757799999</v>
      </c>
      <c r="F120">
        <f t="shared" si="6"/>
        <v>2.2630979397536772</v>
      </c>
      <c r="G120">
        <f t="shared" si="7"/>
        <v>1.7551689067152572E-3</v>
      </c>
    </row>
    <row r="121" spans="1:7">
      <c r="A121">
        <v>1.88333333333</v>
      </c>
      <c r="B121">
        <v>2.3638916015600002</v>
      </c>
      <c r="D121">
        <f t="shared" si="4"/>
        <v>112.9999999998</v>
      </c>
      <c r="E121">
        <f t="shared" si="5"/>
        <v>2.2967529296899998</v>
      </c>
      <c r="F121">
        <f t="shared" si="6"/>
        <v>2.256395855823444</v>
      </c>
      <c r="G121">
        <f t="shared" si="7"/>
        <v>1.6286934110706359E-3</v>
      </c>
    </row>
    <row r="122" spans="1:7">
      <c r="A122">
        <v>1.9</v>
      </c>
      <c r="B122">
        <v>2.3580932617200001</v>
      </c>
      <c r="D122">
        <f t="shared" si="4"/>
        <v>114</v>
      </c>
      <c r="E122">
        <f t="shared" si="5"/>
        <v>2.2906494140600002</v>
      </c>
      <c r="F122">
        <f t="shared" si="6"/>
        <v>2.2498024929137905</v>
      </c>
      <c r="G122">
        <f t="shared" si="7"/>
        <v>1.6684709671246725E-3</v>
      </c>
    </row>
    <row r="123" spans="1:7">
      <c r="A123">
        <v>1.9166666666700001</v>
      </c>
      <c r="B123">
        <v>2.3486328125</v>
      </c>
      <c r="D123">
        <f t="shared" si="4"/>
        <v>115.00000000020002</v>
      </c>
      <c r="E123">
        <f t="shared" si="5"/>
        <v>2.2830200195299999</v>
      </c>
      <c r="F123">
        <f t="shared" si="6"/>
        <v>2.2433160873592444</v>
      </c>
      <c r="G123">
        <f t="shared" si="7"/>
        <v>1.5764022298199549E-3</v>
      </c>
    </row>
    <row r="124" spans="1:7">
      <c r="A124">
        <v>1.93333333333</v>
      </c>
      <c r="B124">
        <v>2.3406982421899998</v>
      </c>
      <c r="D124">
        <f t="shared" si="4"/>
        <v>115.99999999980001</v>
      </c>
      <c r="E124">
        <f t="shared" si="5"/>
        <v>2.2772216796899998</v>
      </c>
      <c r="F124">
        <f t="shared" si="6"/>
        <v>2.2369349041042765</v>
      </c>
      <c r="G124">
        <f t="shared" si="7"/>
        <v>1.6230242870944264E-3</v>
      </c>
    </row>
    <row r="125" spans="1:7">
      <c r="A125">
        <v>1.95</v>
      </c>
      <c r="B125">
        <v>2.33276367188</v>
      </c>
      <c r="D125">
        <f t="shared" si="4"/>
        <v>117.00000000000001</v>
      </c>
      <c r="E125">
        <f t="shared" si="5"/>
        <v>2.2705078125</v>
      </c>
      <c r="F125">
        <f t="shared" si="6"/>
        <v>2.2306572362279886</v>
      </c>
      <c r="G125">
        <f t="shared" si="7"/>
        <v>1.5880684292113967E-3</v>
      </c>
    </row>
    <row r="126" spans="1:7">
      <c r="A126">
        <v>1.9666666666699999</v>
      </c>
      <c r="B126">
        <v>2.3263549804700001</v>
      </c>
      <c r="D126">
        <f t="shared" si="4"/>
        <v>118.0000000002</v>
      </c>
      <c r="E126">
        <f t="shared" si="5"/>
        <v>2.2640991210900001</v>
      </c>
      <c r="F126">
        <f t="shared" si="6"/>
        <v>2.2244814045105006</v>
      </c>
      <c r="G126">
        <f t="shared" si="7"/>
        <v>1.5695634669735518E-3</v>
      </c>
    </row>
    <row r="127" spans="1:7">
      <c r="A127">
        <v>1.9833333333300001</v>
      </c>
      <c r="B127">
        <v>2.3175048828100002</v>
      </c>
      <c r="D127">
        <f t="shared" si="4"/>
        <v>118.9999999998</v>
      </c>
      <c r="E127">
        <f t="shared" si="5"/>
        <v>2.2564697265600002</v>
      </c>
      <c r="F127">
        <f t="shared" si="6"/>
        <v>2.2184057569720093</v>
      </c>
      <c r="G127">
        <f t="shared" si="7"/>
        <v>1.4488657807955011E-3</v>
      </c>
    </row>
    <row r="128" spans="1:7">
      <c r="A128">
        <v>2</v>
      </c>
      <c r="B128">
        <v>2.3114013671899998</v>
      </c>
      <c r="D128">
        <f t="shared" si="4"/>
        <v>120</v>
      </c>
      <c r="E128">
        <f t="shared" si="5"/>
        <v>2.2506713867200001</v>
      </c>
      <c r="F128">
        <f t="shared" si="6"/>
        <v>2.2124286684202361</v>
      </c>
      <c r="G128">
        <f t="shared" si="7"/>
        <v>1.4625055029551044E-3</v>
      </c>
    </row>
    <row r="129" spans="1:7">
      <c r="A129">
        <v>2.0166666666699999</v>
      </c>
      <c r="B129">
        <v>2.3049926757799999</v>
      </c>
      <c r="D129">
        <f t="shared" si="4"/>
        <v>121.0000000002</v>
      </c>
      <c r="E129">
        <f t="shared" si="5"/>
        <v>2.2445678710900001</v>
      </c>
      <c r="F129">
        <f t="shared" si="6"/>
        <v>2.2065485400375757</v>
      </c>
      <c r="G129">
        <f t="shared" si="7"/>
        <v>1.4454695336738412E-3</v>
      </c>
    </row>
    <row r="130" spans="1:7">
      <c r="A130">
        <v>2.0333333333299999</v>
      </c>
      <c r="B130">
        <v>2.2967529296899998</v>
      </c>
      <c r="D130">
        <f t="shared" si="4"/>
        <v>121.9999999998</v>
      </c>
      <c r="E130">
        <f t="shared" si="5"/>
        <v>2.23876953125</v>
      </c>
      <c r="F130">
        <f t="shared" si="6"/>
        <v>2.2007637989422251</v>
      </c>
      <c r="G130">
        <f t="shared" si="7"/>
        <v>1.4444356882502471E-3</v>
      </c>
    </row>
    <row r="131" spans="1:7">
      <c r="A131">
        <v>2.0499999999999998</v>
      </c>
      <c r="B131">
        <v>2.2906494140600002</v>
      </c>
      <c r="D131">
        <f t="shared" si="4"/>
        <v>123.00000000000001</v>
      </c>
      <c r="E131">
        <f t="shared" si="5"/>
        <v>2.2311401367200001</v>
      </c>
      <c r="F131">
        <f t="shared" si="6"/>
        <v>2.1950728977572993</v>
      </c>
      <c r="G131">
        <f t="shared" si="7"/>
        <v>1.3008457263925634E-3</v>
      </c>
    </row>
    <row r="132" spans="1:7">
      <c r="A132">
        <v>2.0666666666700002</v>
      </c>
      <c r="B132">
        <v>2.2830200195299999</v>
      </c>
      <c r="D132">
        <f t="shared" si="4"/>
        <v>124.00000000020002</v>
      </c>
      <c r="E132">
        <f t="shared" si="5"/>
        <v>2.2262573242200001</v>
      </c>
      <c r="F132">
        <f t="shared" si="6"/>
        <v>2.189474314217748</v>
      </c>
      <c r="G132">
        <f t="shared" si="7"/>
        <v>1.3529898248257816E-3</v>
      </c>
    </row>
    <row r="133" spans="1:7">
      <c r="A133">
        <v>2.0833333333300001</v>
      </c>
      <c r="B133">
        <v>2.2772216796899998</v>
      </c>
      <c r="D133">
        <f t="shared" si="4"/>
        <v>124.99999999980001</v>
      </c>
      <c r="E133">
        <f t="shared" si="5"/>
        <v>2.2198486328100002</v>
      </c>
      <c r="F133">
        <f t="shared" si="6"/>
        <v>2.1839665507524977</v>
      </c>
      <c r="G133">
        <f t="shared" si="7"/>
        <v>1.2875238127813458E-3</v>
      </c>
    </row>
    <row r="134" spans="1:7">
      <c r="A134">
        <v>2.1</v>
      </c>
      <c r="B134">
        <v>2.2705078125</v>
      </c>
      <c r="D134">
        <f t="shared" si="4"/>
        <v>126</v>
      </c>
      <c r="E134">
        <f t="shared" si="5"/>
        <v>2.2140502929700001</v>
      </c>
      <c r="F134">
        <f t="shared" si="6"/>
        <v>2.1785481340742003</v>
      </c>
      <c r="G134">
        <f t="shared" si="7"/>
        <v>1.260403286262615E-3</v>
      </c>
    </row>
    <row r="135" spans="1:7">
      <c r="A135">
        <v>2.11666666667</v>
      </c>
      <c r="B135">
        <v>2.2640991210900001</v>
      </c>
      <c r="D135">
        <f t="shared" si="4"/>
        <v>127.0000000002</v>
      </c>
      <c r="E135">
        <f t="shared" si="5"/>
        <v>2.2085571289099999</v>
      </c>
      <c r="F135">
        <f t="shared" si="6"/>
        <v>2.1732176148049676</v>
      </c>
      <c r="G135">
        <f t="shared" si="7"/>
        <v>1.2488812571797791E-3</v>
      </c>
    </row>
    <row r="136" spans="1:7">
      <c r="A136">
        <v>2.13333333333</v>
      </c>
      <c r="B136">
        <v>2.2564697265600002</v>
      </c>
      <c r="D136">
        <f t="shared" si="4"/>
        <v>127.9999999998</v>
      </c>
      <c r="E136">
        <f t="shared" si="5"/>
        <v>2.2036743164099999</v>
      </c>
      <c r="F136">
        <f t="shared" si="6"/>
        <v>2.1679735670785227</v>
      </c>
      <c r="G136">
        <f t="shared" si="7"/>
        <v>1.2745435028289666E-3</v>
      </c>
    </row>
    <row r="137" spans="1:7">
      <c r="A137">
        <v>2.15</v>
      </c>
      <c r="B137">
        <v>2.2506713867200001</v>
      </c>
      <c r="D137">
        <f t="shared" ref="D137:D200" si="8">(A146-$A$17)*60</f>
        <v>129</v>
      </c>
      <c r="E137">
        <f t="shared" ref="E137:E200" si="9">B146</f>
        <v>2.19848632813</v>
      </c>
      <c r="F137">
        <f t="shared" ref="F137:F200" si="10">$J$10*EXP(-$J$11*D137)+$J$12</f>
        <v>2.162814588149593</v>
      </c>
      <c r="G137">
        <f t="shared" ref="G137:G200" si="11">(E137-F137)^2</f>
        <v>1.2724730332297643E-3</v>
      </c>
    </row>
    <row r="138" spans="1:7">
      <c r="A138">
        <v>2.1666666666699999</v>
      </c>
      <c r="B138">
        <v>2.2445678710900001</v>
      </c>
      <c r="D138">
        <f t="shared" si="8"/>
        <v>130.00000000020003</v>
      </c>
      <c r="E138">
        <f t="shared" si="9"/>
        <v>2.1923828125</v>
      </c>
      <c r="F138">
        <f t="shared" si="10"/>
        <v>2.157739298037562</v>
      </c>
      <c r="G138">
        <f t="shared" si="11"/>
        <v>1.2001730943091483E-3</v>
      </c>
    </row>
    <row r="139" spans="1:7">
      <c r="A139">
        <v>2.1833333333299998</v>
      </c>
      <c r="B139">
        <v>2.23876953125</v>
      </c>
      <c r="D139">
        <f t="shared" si="8"/>
        <v>130.99999999980002</v>
      </c>
      <c r="E139">
        <f t="shared" si="9"/>
        <v>2.1878051757799999</v>
      </c>
      <c r="F139">
        <f t="shared" si="10"/>
        <v>2.1527463391476727</v>
      </c>
      <c r="G139">
        <f t="shared" si="11"/>
        <v>1.2291220260122096E-3</v>
      </c>
    </row>
    <row r="140" spans="1:7">
      <c r="A140">
        <v>2.2000000000000002</v>
      </c>
      <c r="B140">
        <v>2.2311401367200001</v>
      </c>
      <c r="D140">
        <f t="shared" si="8"/>
        <v>132</v>
      </c>
      <c r="E140">
        <f t="shared" si="9"/>
        <v>2.1820068359399998</v>
      </c>
      <c r="F140">
        <f t="shared" si="10"/>
        <v>2.1478343758991203</v>
      </c>
      <c r="G140">
        <f t="shared" si="11"/>
        <v>1.1677570252455049E-3</v>
      </c>
    </row>
    <row r="141" spans="1:7">
      <c r="A141">
        <v>2.2166666666700001</v>
      </c>
      <c r="B141">
        <v>2.2262573242200001</v>
      </c>
      <c r="D141">
        <f t="shared" si="8"/>
        <v>133.0000000002</v>
      </c>
      <c r="E141">
        <f t="shared" si="9"/>
        <v>2.1762084960900001</v>
      </c>
      <c r="F141">
        <f t="shared" si="10"/>
        <v>2.1430020943857686</v>
      </c>
      <c r="G141">
        <f t="shared" si="11"/>
        <v>1.1026651141427888E-3</v>
      </c>
    </row>
    <row r="142" spans="1:7">
      <c r="A142">
        <v>2.2333333333300001</v>
      </c>
      <c r="B142">
        <v>2.2198486328100002</v>
      </c>
      <c r="D142">
        <f t="shared" si="8"/>
        <v>133.9999999998</v>
      </c>
      <c r="E142">
        <f t="shared" si="9"/>
        <v>2.17163085938</v>
      </c>
      <c r="F142">
        <f t="shared" si="10"/>
        <v>2.1382482020154896</v>
      </c>
      <c r="G142">
        <f t="shared" si="11"/>
        <v>1.1144018127163006E-3</v>
      </c>
    </row>
    <row r="143" spans="1:7">
      <c r="A143">
        <v>2.25</v>
      </c>
      <c r="B143">
        <v>2.2140502929700001</v>
      </c>
      <c r="D143">
        <f t="shared" si="8"/>
        <v>135</v>
      </c>
      <c r="E143">
        <f t="shared" si="9"/>
        <v>2.1658325195299999</v>
      </c>
      <c r="F143">
        <f t="shared" si="10"/>
        <v>2.1335714271560628</v>
      </c>
      <c r="G143">
        <f t="shared" si="11"/>
        <v>1.0407780811596986E-3</v>
      </c>
    </row>
    <row r="144" spans="1:7">
      <c r="A144">
        <v>2.2666666666699999</v>
      </c>
      <c r="B144">
        <v>2.2085571289099999</v>
      </c>
      <c r="D144">
        <f t="shared" si="8"/>
        <v>136.0000000002</v>
      </c>
      <c r="E144">
        <f t="shared" si="9"/>
        <v>2.15942382813</v>
      </c>
      <c r="F144">
        <f t="shared" si="10"/>
        <v>2.1289705188121384</v>
      </c>
      <c r="G144">
        <f t="shared" si="11"/>
        <v>9.2740404840935676E-4</v>
      </c>
    </row>
    <row r="145" spans="1:7">
      <c r="A145">
        <v>2.2833333333299999</v>
      </c>
      <c r="B145">
        <v>2.2036743164099999</v>
      </c>
      <c r="D145">
        <f t="shared" si="8"/>
        <v>136.9999999998</v>
      </c>
      <c r="E145">
        <f t="shared" si="9"/>
        <v>2.1554565429700001</v>
      </c>
      <c r="F145">
        <f t="shared" si="10"/>
        <v>2.1244442462818434</v>
      </c>
      <c r="G145">
        <f t="shared" si="11"/>
        <v>9.6176254587425803E-4</v>
      </c>
    </row>
    <row r="146" spans="1:7">
      <c r="A146">
        <v>2.2999999999999998</v>
      </c>
      <c r="B146">
        <v>2.19848632813</v>
      </c>
      <c r="D146">
        <f t="shared" si="8"/>
        <v>138.00000000000003</v>
      </c>
      <c r="E146">
        <f t="shared" si="9"/>
        <v>2.15087890625</v>
      </c>
      <c r="F146">
        <f t="shared" si="10"/>
        <v>2.1199913988196375</v>
      </c>
      <c r="G146">
        <f t="shared" si="11"/>
        <v>9.5403811526069892E-4</v>
      </c>
    </row>
    <row r="147" spans="1:7">
      <c r="A147">
        <v>2.3166666666700002</v>
      </c>
      <c r="B147">
        <v>2.1923828125</v>
      </c>
      <c r="D147">
        <f t="shared" si="8"/>
        <v>139.0000000002</v>
      </c>
      <c r="E147">
        <f t="shared" si="9"/>
        <v>2.1456909179700001</v>
      </c>
      <c r="F147">
        <f t="shared" si="10"/>
        <v>2.1156107853287418</v>
      </c>
      <c r="G147">
        <f t="shared" si="11"/>
        <v>9.0481437971569334E-4</v>
      </c>
    </row>
    <row r="148" spans="1:7">
      <c r="A148">
        <v>2.3333333333300001</v>
      </c>
      <c r="B148">
        <v>2.1878051757799999</v>
      </c>
      <c r="D148">
        <f t="shared" si="8"/>
        <v>139.9999999998</v>
      </c>
      <c r="E148">
        <f t="shared" si="9"/>
        <v>2.14111328125</v>
      </c>
      <c r="F148">
        <f t="shared" si="10"/>
        <v>2.111301234034189</v>
      </c>
      <c r="G148">
        <f t="shared" si="11"/>
        <v>8.8875815919774366E-4</v>
      </c>
    </row>
    <row r="149" spans="1:7">
      <c r="A149">
        <v>2.35</v>
      </c>
      <c r="B149">
        <v>2.1820068359399998</v>
      </c>
      <c r="D149">
        <f t="shared" si="8"/>
        <v>141</v>
      </c>
      <c r="E149">
        <f t="shared" si="9"/>
        <v>2.1353149414099999</v>
      </c>
      <c r="F149">
        <f t="shared" si="10"/>
        <v>2.107061592161819</v>
      </c>
      <c r="G149">
        <f t="shared" si="11"/>
        <v>7.9825174373968446E-4</v>
      </c>
    </row>
    <row r="150" spans="1:7">
      <c r="A150">
        <v>2.36666666667</v>
      </c>
      <c r="B150">
        <v>2.1762084960900001</v>
      </c>
      <c r="D150">
        <f t="shared" si="8"/>
        <v>142.0000000002</v>
      </c>
      <c r="E150">
        <f t="shared" si="9"/>
        <v>2.1307373046899998</v>
      </c>
      <c r="F150">
        <f t="shared" si="10"/>
        <v>2.102890725645437</v>
      </c>
      <c r="G150">
        <f t="shared" si="11"/>
        <v>7.7543196448508298E-4</v>
      </c>
    </row>
    <row r="151" spans="1:7">
      <c r="A151">
        <v>2.38333333333</v>
      </c>
      <c r="B151">
        <v>2.17163085938</v>
      </c>
      <c r="D151">
        <f t="shared" si="8"/>
        <v>142.9999999998</v>
      </c>
      <c r="E151">
        <f t="shared" si="9"/>
        <v>2.1255493164099999</v>
      </c>
      <c r="F151">
        <f t="shared" si="10"/>
        <v>2.0987875188155174</v>
      </c>
      <c r="G151">
        <f t="shared" si="11"/>
        <v>7.1619381048804902E-4</v>
      </c>
    </row>
    <row r="152" spans="1:7">
      <c r="A152">
        <v>2.4</v>
      </c>
      <c r="B152">
        <v>2.1658325195299999</v>
      </c>
      <c r="D152">
        <f t="shared" si="8"/>
        <v>144</v>
      </c>
      <c r="E152">
        <f t="shared" si="9"/>
        <v>2.1212768554700001</v>
      </c>
      <c r="F152">
        <f t="shared" si="10"/>
        <v>2.094750874093569</v>
      </c>
      <c r="G152">
        <f t="shared" si="11"/>
        <v>7.0362768798277174E-4</v>
      </c>
    </row>
    <row r="153" spans="1:7">
      <c r="A153">
        <v>2.4166666666699999</v>
      </c>
      <c r="B153">
        <v>2.15942382813</v>
      </c>
      <c r="D153">
        <f t="shared" si="8"/>
        <v>145.00000000020003</v>
      </c>
      <c r="E153">
        <f t="shared" si="9"/>
        <v>2.11547851563</v>
      </c>
      <c r="F153">
        <f t="shared" si="10"/>
        <v>2.0907797117133158</v>
      </c>
      <c r="G153">
        <f t="shared" si="11"/>
        <v>6.100309149148158E-4</v>
      </c>
    </row>
    <row r="154" spans="1:7">
      <c r="A154">
        <v>2.4333333333299998</v>
      </c>
      <c r="B154">
        <v>2.1554565429700001</v>
      </c>
      <c r="D154">
        <f t="shared" si="8"/>
        <v>145.99999999980002</v>
      </c>
      <c r="E154">
        <f t="shared" si="9"/>
        <v>2.1109008789099999</v>
      </c>
      <c r="F154">
        <f t="shared" si="10"/>
        <v>2.0868729694243031</v>
      </c>
      <c r="G154">
        <f t="shared" si="11"/>
        <v>5.77340434252837E-4</v>
      </c>
    </row>
    <row r="155" spans="1:7">
      <c r="A155">
        <v>2.4500000000000002</v>
      </c>
      <c r="B155">
        <v>2.15087890625</v>
      </c>
      <c r="D155">
        <f t="shared" si="8"/>
        <v>147</v>
      </c>
      <c r="E155">
        <f t="shared" si="9"/>
        <v>2.1087646484399998</v>
      </c>
      <c r="F155">
        <f t="shared" si="10"/>
        <v>2.0830296022009005</v>
      </c>
      <c r="G155">
        <f t="shared" si="11"/>
        <v>6.6229260492857802E-4</v>
      </c>
    </row>
    <row r="156" spans="1:7">
      <c r="A156">
        <v>2.4666666666700001</v>
      </c>
      <c r="B156">
        <v>2.1456909179700001</v>
      </c>
      <c r="D156">
        <f t="shared" si="8"/>
        <v>148.0000000002</v>
      </c>
      <c r="E156">
        <f t="shared" si="9"/>
        <v>2.1035766601599999</v>
      </c>
      <c r="F156">
        <f t="shared" si="10"/>
        <v>2.0792485819768296</v>
      </c>
      <c r="G156">
        <f t="shared" si="11"/>
        <v>5.9185538808644608E-4</v>
      </c>
    </row>
    <row r="157" spans="1:7">
      <c r="A157">
        <v>2.4833333333300001</v>
      </c>
      <c r="B157">
        <v>2.14111328125</v>
      </c>
      <c r="D157">
        <f t="shared" si="8"/>
        <v>148.9999999998</v>
      </c>
      <c r="E157">
        <f t="shared" si="9"/>
        <v>2.0989990234399998</v>
      </c>
      <c r="F157">
        <f t="shared" si="10"/>
        <v>2.0755288973629642</v>
      </c>
      <c r="G157">
        <f t="shared" si="11"/>
        <v>5.508468180719456E-4</v>
      </c>
    </row>
    <row r="158" spans="1:7">
      <c r="A158">
        <v>2.5</v>
      </c>
      <c r="B158">
        <v>2.1353149414099999</v>
      </c>
      <c r="D158">
        <f t="shared" si="8"/>
        <v>150</v>
      </c>
      <c r="E158">
        <f t="shared" si="9"/>
        <v>2.0944213867200001</v>
      </c>
      <c r="F158">
        <f t="shared" si="10"/>
        <v>2.0718695533702642</v>
      </c>
      <c r="G158">
        <f t="shared" si="11"/>
        <v>5.0858518743425907E-4</v>
      </c>
    </row>
    <row r="159" spans="1:7">
      <c r="A159">
        <v>2.5166666666699999</v>
      </c>
      <c r="B159">
        <v>2.1307373046899998</v>
      </c>
      <c r="D159">
        <f t="shared" si="8"/>
        <v>151.0000000002</v>
      </c>
      <c r="E159">
        <f t="shared" si="9"/>
        <v>2.0901489257799999</v>
      </c>
      <c r="F159">
        <f t="shared" si="10"/>
        <v>2.0682695711570158</v>
      </c>
      <c r="G159">
        <f t="shared" si="11"/>
        <v>4.7870615871829444E-4</v>
      </c>
    </row>
    <row r="160" spans="1:7">
      <c r="A160">
        <v>2.5333333333299999</v>
      </c>
      <c r="B160">
        <v>2.1255493164099999</v>
      </c>
      <c r="D160">
        <f t="shared" si="8"/>
        <v>151.9999999998</v>
      </c>
      <c r="E160">
        <f t="shared" si="9"/>
        <v>2.08618164063</v>
      </c>
      <c r="F160">
        <f t="shared" si="10"/>
        <v>2.064727987760143</v>
      </c>
      <c r="G160">
        <f t="shared" si="11"/>
        <v>4.602592214603239E-4</v>
      </c>
    </row>
    <row r="161" spans="1:7">
      <c r="A161">
        <v>2.5499999999999998</v>
      </c>
      <c r="B161">
        <v>2.1212768554700001</v>
      </c>
      <c r="D161">
        <f t="shared" si="8"/>
        <v>153.00000000000003</v>
      </c>
      <c r="E161">
        <f t="shared" si="9"/>
        <v>2.0840454101599999</v>
      </c>
      <c r="F161">
        <f t="shared" si="10"/>
        <v>2.0612438558314081</v>
      </c>
      <c r="G161">
        <f t="shared" si="11"/>
        <v>5.1991087979972195E-4</v>
      </c>
    </row>
    <row r="162" spans="1:7">
      <c r="A162">
        <v>2.5666666666700002</v>
      </c>
      <c r="B162">
        <v>2.11547851563</v>
      </c>
      <c r="D162">
        <f t="shared" si="8"/>
        <v>154.0000000002</v>
      </c>
      <c r="E162">
        <f t="shared" si="9"/>
        <v>2.0791625976599999</v>
      </c>
      <c r="F162">
        <f t="shared" si="10"/>
        <v>2.0578162433967542</v>
      </c>
      <c r="G162">
        <f t="shared" si="11"/>
        <v>4.5566684033198848E-4</v>
      </c>
    </row>
    <row r="163" spans="1:7">
      <c r="A163">
        <v>2.5833333333300001</v>
      </c>
      <c r="B163">
        <v>2.1109008789099999</v>
      </c>
      <c r="D163">
        <f t="shared" si="8"/>
        <v>154.9999999998</v>
      </c>
      <c r="E163">
        <f t="shared" si="9"/>
        <v>2.07397460938</v>
      </c>
      <c r="F163">
        <f t="shared" si="10"/>
        <v>2.0544442336004805</v>
      </c>
      <c r="G163">
        <f t="shared" si="11"/>
        <v>3.814355780892438E-4</v>
      </c>
    </row>
    <row r="164" spans="1:7">
      <c r="A164">
        <v>2.6</v>
      </c>
      <c r="B164">
        <v>2.1087646484399998</v>
      </c>
      <c r="D164">
        <f t="shared" si="8"/>
        <v>156</v>
      </c>
      <c r="E164">
        <f t="shared" si="9"/>
        <v>2.0712280273400001</v>
      </c>
      <c r="F164">
        <f t="shared" si="10"/>
        <v>2.0511269244540746</v>
      </c>
      <c r="G164">
        <f t="shared" si="11"/>
        <v>4.0405433723056172E-4</v>
      </c>
    </row>
    <row r="165" spans="1:7">
      <c r="A165">
        <v>2.61666666667</v>
      </c>
      <c r="B165">
        <v>2.1035766601599999</v>
      </c>
      <c r="D165">
        <f t="shared" si="8"/>
        <v>157.0000000002</v>
      </c>
      <c r="E165">
        <f t="shared" si="9"/>
        <v>2.0684814453100002</v>
      </c>
      <c r="F165">
        <f t="shared" si="10"/>
        <v>2.0478634286070783</v>
      </c>
      <c r="G165">
        <f t="shared" si="11"/>
        <v>4.2510261276196894E-4</v>
      </c>
    </row>
    <row r="166" spans="1:7">
      <c r="A166">
        <v>2.63333333333</v>
      </c>
      <c r="B166">
        <v>2.0989990234399998</v>
      </c>
      <c r="D166">
        <f t="shared" si="8"/>
        <v>157.9999999998</v>
      </c>
      <c r="E166">
        <f t="shared" si="9"/>
        <v>2.0632934570299999</v>
      </c>
      <c r="F166">
        <f t="shared" si="10"/>
        <v>2.0446528731035123</v>
      </c>
      <c r="G166">
        <f t="shared" si="11"/>
        <v>3.4747136912042777E-4</v>
      </c>
    </row>
    <row r="167" spans="1:7">
      <c r="A167">
        <v>2.65</v>
      </c>
      <c r="B167">
        <v>2.0944213867200001</v>
      </c>
      <c r="D167">
        <f t="shared" si="8"/>
        <v>159</v>
      </c>
      <c r="E167">
        <f t="shared" si="9"/>
        <v>2.0590209960900001</v>
      </c>
      <c r="F167">
        <f t="shared" si="10"/>
        <v>2.0414943991427332</v>
      </c>
      <c r="G167">
        <f t="shared" si="11"/>
        <v>3.0718160055194477E-4</v>
      </c>
    </row>
    <row r="168" spans="1:7">
      <c r="A168">
        <v>2.6666666666699999</v>
      </c>
      <c r="B168">
        <v>2.0901489257799999</v>
      </c>
      <c r="D168">
        <f t="shared" si="8"/>
        <v>160.00000000020003</v>
      </c>
      <c r="E168">
        <f t="shared" si="9"/>
        <v>2.0562744140600002</v>
      </c>
      <c r="F168">
        <f t="shared" si="10"/>
        <v>2.0383871618612708</v>
      </c>
      <c r="G168">
        <f t="shared" si="11"/>
        <v>3.1995379122095127E-4</v>
      </c>
    </row>
    <row r="169" spans="1:7">
      <c r="A169">
        <v>2.6833333333299998</v>
      </c>
      <c r="B169">
        <v>2.08618164063</v>
      </c>
      <c r="D169">
        <f t="shared" si="8"/>
        <v>160.99999999980002</v>
      </c>
      <c r="E169">
        <f t="shared" si="9"/>
        <v>2.0529174804700001</v>
      </c>
      <c r="F169">
        <f t="shared" si="10"/>
        <v>2.0353303301009156</v>
      </c>
      <c r="G169">
        <f t="shared" si="11"/>
        <v>3.0930785810479033E-4</v>
      </c>
    </row>
    <row r="170" spans="1:7">
      <c r="A170">
        <v>2.7</v>
      </c>
      <c r="B170">
        <v>2.0840454101599999</v>
      </c>
      <c r="D170">
        <f t="shared" si="8"/>
        <v>162</v>
      </c>
      <c r="E170">
        <f t="shared" si="9"/>
        <v>2.0486450195299999</v>
      </c>
      <c r="F170">
        <f t="shared" si="10"/>
        <v>2.0323230861810275</v>
      </c>
      <c r="G170">
        <f t="shared" si="11"/>
        <v>2.6640550824829615E-4</v>
      </c>
    </row>
    <row r="171" spans="1:7">
      <c r="A171">
        <v>2.7166666666700001</v>
      </c>
      <c r="B171">
        <v>2.0791625976599999</v>
      </c>
      <c r="D171">
        <f t="shared" si="8"/>
        <v>163.0000000002</v>
      </c>
      <c r="E171">
        <f t="shared" si="9"/>
        <v>2.0458984375</v>
      </c>
      <c r="F171">
        <f t="shared" si="10"/>
        <v>2.0293646256908153</v>
      </c>
      <c r="G171">
        <f t="shared" si="11"/>
        <v>2.7336693294153456E-4</v>
      </c>
    </row>
    <row r="172" spans="1:7">
      <c r="A172">
        <v>2.7333333333300001</v>
      </c>
      <c r="B172">
        <v>2.07397460938</v>
      </c>
      <c r="D172">
        <f t="shared" si="8"/>
        <v>163.9999999998</v>
      </c>
      <c r="E172">
        <f t="shared" si="9"/>
        <v>2.04345703125</v>
      </c>
      <c r="F172">
        <f t="shared" si="10"/>
        <v>2.0264541572685326</v>
      </c>
      <c r="G172">
        <f t="shared" si="11"/>
        <v>2.8909772362966041E-4</v>
      </c>
    </row>
    <row r="173" spans="1:7">
      <c r="A173">
        <v>2.75</v>
      </c>
      <c r="B173">
        <v>2.0712280273400001</v>
      </c>
      <c r="D173">
        <f t="shared" si="8"/>
        <v>165</v>
      </c>
      <c r="E173">
        <f t="shared" si="9"/>
        <v>2.03735351563</v>
      </c>
      <c r="F173">
        <f t="shared" si="10"/>
        <v>2.0235909023846852</v>
      </c>
      <c r="G173">
        <f t="shared" si="11"/>
        <v>1.8940952334011446E-4</v>
      </c>
    </row>
    <row r="174" spans="1:7">
      <c r="A174">
        <v>2.7666666666699999</v>
      </c>
      <c r="B174">
        <v>2.0684814453100002</v>
      </c>
      <c r="D174">
        <f t="shared" si="8"/>
        <v>166.0000000002</v>
      </c>
      <c r="E174">
        <f t="shared" si="9"/>
        <v>2.0343017578100002</v>
      </c>
      <c r="F174">
        <f t="shared" si="10"/>
        <v>2.0207740951442585</v>
      </c>
      <c r="G174">
        <f t="shared" si="11"/>
        <v>1.8299765719810129E-4</v>
      </c>
    </row>
    <row r="175" spans="1:7">
      <c r="A175">
        <v>2.7833333333299999</v>
      </c>
      <c r="B175">
        <v>2.0632934570299999</v>
      </c>
      <c r="D175">
        <f t="shared" si="8"/>
        <v>166.9999999998</v>
      </c>
      <c r="E175">
        <f t="shared" si="9"/>
        <v>2.03247070313</v>
      </c>
      <c r="F175">
        <f t="shared" si="10"/>
        <v>2.0180029820764851</v>
      </c>
      <c r="G175">
        <f t="shared" si="11"/>
        <v>2.0931495248231838E-4</v>
      </c>
    </row>
    <row r="176" spans="1:7">
      <c r="A176">
        <v>2.8</v>
      </c>
      <c r="B176">
        <v>2.0590209960900001</v>
      </c>
      <c r="D176">
        <f t="shared" si="8"/>
        <v>168.00000000000003</v>
      </c>
      <c r="E176">
        <f t="shared" si="9"/>
        <v>2.0285034179700001</v>
      </c>
      <c r="F176">
        <f t="shared" si="10"/>
        <v>2.0152768219284312</v>
      </c>
      <c r="G176">
        <f t="shared" si="11"/>
        <v>1.7494284284684742E-4</v>
      </c>
    </row>
    <row r="177" spans="1:7">
      <c r="A177">
        <v>2.8166666666700002</v>
      </c>
      <c r="B177">
        <v>2.0562744140600002</v>
      </c>
      <c r="D177">
        <f t="shared" si="8"/>
        <v>169.0000000002</v>
      </c>
      <c r="E177">
        <f t="shared" si="9"/>
        <v>2.0263671875</v>
      </c>
      <c r="F177">
        <f t="shared" si="10"/>
        <v>2.012594885476696</v>
      </c>
      <c r="G177">
        <f t="shared" si="11"/>
        <v>1.8967630302110455E-4</v>
      </c>
    </row>
    <row r="178" spans="1:7">
      <c r="A178">
        <v>2.8333333333300001</v>
      </c>
      <c r="B178">
        <v>2.0529174804700001</v>
      </c>
      <c r="D178">
        <f t="shared" si="8"/>
        <v>169.9999999998</v>
      </c>
      <c r="E178">
        <f t="shared" si="9"/>
        <v>2.0220947265600002</v>
      </c>
      <c r="F178">
        <f t="shared" si="10"/>
        <v>2.009956455327242</v>
      </c>
      <c r="G178">
        <f t="shared" si="11"/>
        <v>1.4733762852000613E-4</v>
      </c>
    </row>
    <row r="179" spans="1:7">
      <c r="A179">
        <v>2.85</v>
      </c>
      <c r="B179">
        <v>2.0486450195299999</v>
      </c>
      <c r="D179">
        <f t="shared" si="8"/>
        <v>171</v>
      </c>
      <c r="E179">
        <f t="shared" si="9"/>
        <v>2.0211791992200001</v>
      </c>
      <c r="F179">
        <f t="shared" si="10"/>
        <v>2.0073608257188678</v>
      </c>
      <c r="G179">
        <f t="shared" si="11"/>
        <v>1.9094744621679679E-4</v>
      </c>
    </row>
    <row r="180" spans="1:7">
      <c r="A180">
        <v>2.86666666667</v>
      </c>
      <c r="B180">
        <v>2.0458984375</v>
      </c>
      <c r="D180">
        <f t="shared" si="8"/>
        <v>172.0000000002</v>
      </c>
      <c r="E180">
        <f t="shared" si="9"/>
        <v>2.0166015625</v>
      </c>
      <c r="F180">
        <f t="shared" si="10"/>
        <v>2.0048073023439215</v>
      </c>
      <c r="G180">
        <f t="shared" si="11"/>
        <v>1.3910457262926177E-4</v>
      </c>
    </row>
    <row r="181" spans="1:7">
      <c r="A181">
        <v>2.88333333333</v>
      </c>
      <c r="B181">
        <v>2.04345703125</v>
      </c>
      <c r="D181">
        <f t="shared" si="8"/>
        <v>172.9999999998</v>
      </c>
      <c r="E181">
        <f t="shared" si="9"/>
        <v>2.0123291015600002</v>
      </c>
      <c r="F181">
        <f t="shared" si="10"/>
        <v>2.0022952021577165</v>
      </c>
      <c r="G181">
        <f t="shared" si="11"/>
        <v>1.0067913721514958E-4</v>
      </c>
    </row>
    <row r="182" spans="1:7">
      <c r="A182">
        <v>2.9</v>
      </c>
      <c r="B182">
        <v>2.03735351563</v>
      </c>
      <c r="D182">
        <f t="shared" si="8"/>
        <v>174</v>
      </c>
      <c r="E182">
        <f t="shared" si="9"/>
        <v>2.0108032226599999</v>
      </c>
      <c r="F182">
        <f t="shared" si="10"/>
        <v>1.9998238531914136</v>
      </c>
      <c r="G182">
        <f t="shared" si="11"/>
        <v>1.2054655392772374E-4</v>
      </c>
    </row>
    <row r="183" spans="1:7">
      <c r="A183">
        <v>2.9166666666699999</v>
      </c>
      <c r="B183">
        <v>2.0343017578100002</v>
      </c>
      <c r="D183">
        <f t="shared" si="8"/>
        <v>175.00000000020003</v>
      </c>
      <c r="E183">
        <f t="shared" si="9"/>
        <v>2.0077514648400001</v>
      </c>
      <c r="F183">
        <f t="shared" si="10"/>
        <v>1.9973925943813184</v>
      </c>
      <c r="G183">
        <f t="shared" si="11"/>
        <v>1.0730619717974775E-4</v>
      </c>
    </row>
    <row r="184" spans="1:7">
      <c r="A184">
        <v>2.9333333333299998</v>
      </c>
      <c r="B184">
        <v>2.03247070313</v>
      </c>
      <c r="D184">
        <f t="shared" si="8"/>
        <v>175.99999999980002</v>
      </c>
      <c r="E184">
        <f t="shared" si="9"/>
        <v>2.0037841796899998</v>
      </c>
      <c r="F184">
        <f t="shared" si="10"/>
        <v>1.995000775387423</v>
      </c>
      <c r="G184">
        <f t="shared" si="11"/>
        <v>7.7148191142523522E-5</v>
      </c>
    </row>
    <row r="185" spans="1:7">
      <c r="A185">
        <v>2.95</v>
      </c>
      <c r="B185">
        <v>2.0285034179700001</v>
      </c>
      <c r="D185">
        <f t="shared" si="8"/>
        <v>177</v>
      </c>
      <c r="E185">
        <f t="shared" si="9"/>
        <v>2.0010375976599999</v>
      </c>
      <c r="F185">
        <f t="shared" si="10"/>
        <v>1.9926477564152469</v>
      </c>
      <c r="G185">
        <f t="shared" si="11"/>
        <v>7.0389436112157719E-5</v>
      </c>
    </row>
    <row r="186" spans="1:7">
      <c r="A186">
        <v>2.9666666666700001</v>
      </c>
      <c r="B186">
        <v>2.0263671875</v>
      </c>
      <c r="D186">
        <f t="shared" si="8"/>
        <v>178.0000000002</v>
      </c>
      <c r="E186">
        <f t="shared" si="9"/>
        <v>1.9992065429699999</v>
      </c>
      <c r="F186">
        <f t="shared" si="10"/>
        <v>1.9903329080533088</v>
      </c>
      <c r="G186">
        <f t="shared" si="11"/>
        <v>7.8741396634720019E-5</v>
      </c>
    </row>
    <row r="187" spans="1:7">
      <c r="A187">
        <v>2.9833333333300001</v>
      </c>
      <c r="B187">
        <v>2.0220947265600002</v>
      </c>
      <c r="D187">
        <f t="shared" si="8"/>
        <v>178.9999999998</v>
      </c>
      <c r="E187">
        <f t="shared" si="9"/>
        <v>1.99584960938</v>
      </c>
      <c r="F187">
        <f t="shared" si="10"/>
        <v>1.9880556111003551</v>
      </c>
      <c r="G187">
        <f t="shared" si="11"/>
        <v>6.0746409183107459E-5</v>
      </c>
    </row>
    <row r="188" spans="1:7">
      <c r="A188">
        <v>3</v>
      </c>
      <c r="B188">
        <v>2.0211791992200001</v>
      </c>
      <c r="D188">
        <f t="shared" si="8"/>
        <v>180</v>
      </c>
      <c r="E188">
        <f t="shared" si="9"/>
        <v>1.9931030273400001</v>
      </c>
      <c r="F188">
        <f t="shared" si="10"/>
        <v>1.9858152563957328</v>
      </c>
      <c r="G188">
        <f t="shared" si="11"/>
        <v>5.3111605336107534E-5</v>
      </c>
    </row>
    <row r="189" spans="1:7">
      <c r="A189">
        <v>3.0166666666699999</v>
      </c>
      <c r="B189">
        <v>2.0166015625</v>
      </c>
      <c r="D189">
        <f t="shared" si="8"/>
        <v>181.0000000002</v>
      </c>
      <c r="E189">
        <f t="shared" si="9"/>
        <v>1.99096679688</v>
      </c>
      <c r="F189">
        <f t="shared" si="10"/>
        <v>1.9836112446646417</v>
      </c>
      <c r="G189">
        <f t="shared" si="11"/>
        <v>5.4104148392862833E-5</v>
      </c>
    </row>
    <row r="190" spans="1:7">
      <c r="A190">
        <v>3.0333333333299999</v>
      </c>
      <c r="B190">
        <v>2.0123291015600002</v>
      </c>
      <c r="D190">
        <f t="shared" si="8"/>
        <v>181.9999999998</v>
      </c>
      <c r="E190">
        <f t="shared" si="9"/>
        <v>1.98791503906</v>
      </c>
      <c r="F190">
        <f t="shared" si="10"/>
        <v>1.9814429863536371</v>
      </c>
      <c r="G190">
        <f t="shared" si="11"/>
        <v>4.188746623393886E-5</v>
      </c>
    </row>
    <row r="191" spans="1:7">
      <c r="A191">
        <v>3.05</v>
      </c>
      <c r="B191">
        <v>2.0108032226599999</v>
      </c>
      <c r="D191">
        <f t="shared" si="8"/>
        <v>183.00000000000003</v>
      </c>
      <c r="E191">
        <f t="shared" si="9"/>
        <v>1.9857788085900001</v>
      </c>
      <c r="F191">
        <f t="shared" si="10"/>
        <v>1.9793099014691229</v>
      </c>
      <c r="G191">
        <f t="shared" si="11"/>
        <v>4.1846759338536018E-5</v>
      </c>
    </row>
    <row r="192" spans="1:7">
      <c r="A192">
        <v>3.0666666666700002</v>
      </c>
      <c r="B192">
        <v>2.0077514648400001</v>
      </c>
      <c r="D192">
        <f t="shared" si="8"/>
        <v>184.0000000002</v>
      </c>
      <c r="E192">
        <f t="shared" si="9"/>
        <v>1.9827270507800001</v>
      </c>
      <c r="F192">
        <f t="shared" si="10"/>
        <v>1.9772114194300145</v>
      </c>
      <c r="G192">
        <f t="shared" si="11"/>
        <v>3.0422189188943545E-5</v>
      </c>
    </row>
    <row r="193" spans="1:7">
      <c r="A193">
        <v>3.0833333333300001</v>
      </c>
      <c r="B193">
        <v>2.0037841796899998</v>
      </c>
      <c r="D193">
        <f t="shared" si="8"/>
        <v>184.9999999998</v>
      </c>
      <c r="E193">
        <f t="shared" si="9"/>
        <v>1.9808959960900001</v>
      </c>
      <c r="F193">
        <f t="shared" si="10"/>
        <v>1.9751469789111167</v>
      </c>
      <c r="G193">
        <f t="shared" si="11"/>
        <v>3.3051198523096805E-5</v>
      </c>
    </row>
    <row r="194" spans="1:7">
      <c r="A194">
        <v>3.1</v>
      </c>
      <c r="B194">
        <v>2.0010375976599999</v>
      </c>
      <c r="D194">
        <f t="shared" si="8"/>
        <v>186</v>
      </c>
      <c r="E194">
        <f t="shared" si="9"/>
        <v>1.97692871094</v>
      </c>
      <c r="F194">
        <f t="shared" si="10"/>
        <v>1.9731160276893505</v>
      </c>
      <c r="G194">
        <f t="shared" si="11"/>
        <v>1.4536553569783543E-5</v>
      </c>
    </row>
    <row r="195" spans="1:7">
      <c r="A195">
        <v>3.11666666667</v>
      </c>
      <c r="B195">
        <v>1.9992065429699999</v>
      </c>
      <c r="D195">
        <f t="shared" si="8"/>
        <v>187.0000000002</v>
      </c>
      <c r="E195">
        <f t="shared" si="9"/>
        <v>1.97570800781</v>
      </c>
      <c r="F195">
        <f t="shared" si="10"/>
        <v>1.9711180225034703</v>
      </c>
      <c r="G195">
        <f t="shared" si="11"/>
        <v>2.106796511415812E-5</v>
      </c>
    </row>
    <row r="196" spans="1:7">
      <c r="A196">
        <v>3.13333333333</v>
      </c>
      <c r="B196">
        <v>1.99584960938</v>
      </c>
      <c r="D196">
        <f t="shared" si="8"/>
        <v>187.9999999998</v>
      </c>
      <c r="E196">
        <f t="shared" si="9"/>
        <v>1.9729614257800001</v>
      </c>
      <c r="F196">
        <f t="shared" si="10"/>
        <v>1.9691524289049416</v>
      </c>
      <c r="G196">
        <f t="shared" si="11"/>
        <v>1.4508457194205682E-5</v>
      </c>
    </row>
    <row r="197" spans="1:7">
      <c r="A197">
        <v>3.15</v>
      </c>
      <c r="B197">
        <v>1.9931030273400001</v>
      </c>
      <c r="D197">
        <f t="shared" si="8"/>
        <v>189</v>
      </c>
      <c r="E197">
        <f t="shared" si="9"/>
        <v>1.97021484375</v>
      </c>
      <c r="F197">
        <f t="shared" si="10"/>
        <v>1.9672187211115297</v>
      </c>
      <c r="G197">
        <f t="shared" si="11"/>
        <v>8.9767508647540319E-6</v>
      </c>
    </row>
    <row r="198" spans="1:7">
      <c r="A198">
        <v>3.1666666666699999</v>
      </c>
      <c r="B198">
        <v>1.99096679688</v>
      </c>
      <c r="D198">
        <f t="shared" si="8"/>
        <v>190.00000000020003</v>
      </c>
      <c r="E198">
        <f t="shared" si="9"/>
        <v>1.9677734375</v>
      </c>
      <c r="F198">
        <f t="shared" si="10"/>
        <v>1.9653163818737347</v>
      </c>
      <c r="G198">
        <f t="shared" si="11"/>
        <v>6.0371223505619811E-6</v>
      </c>
    </row>
    <row r="199" spans="1:7">
      <c r="A199">
        <v>3.1833333333299998</v>
      </c>
      <c r="B199">
        <v>1.98791503906</v>
      </c>
      <c r="D199">
        <f t="shared" si="8"/>
        <v>190.99999999980002</v>
      </c>
      <c r="E199">
        <f t="shared" si="9"/>
        <v>1.96533203125</v>
      </c>
      <c r="F199">
        <f t="shared" si="10"/>
        <v>1.9634449023328082</v>
      </c>
      <c r="G199">
        <f t="shared" si="11"/>
        <v>3.5612555501014301E-6</v>
      </c>
    </row>
    <row r="200" spans="1:7">
      <c r="A200">
        <v>3.2</v>
      </c>
      <c r="B200">
        <v>1.9857788085900001</v>
      </c>
      <c r="D200">
        <f t="shared" si="8"/>
        <v>192</v>
      </c>
      <c r="E200">
        <f t="shared" si="9"/>
        <v>1.9644165039099999</v>
      </c>
      <c r="F200">
        <f t="shared" si="10"/>
        <v>1.9616037818813532</v>
      </c>
      <c r="G200">
        <f t="shared" si="11"/>
        <v>7.9114052104343282E-6</v>
      </c>
    </row>
    <row r="201" spans="1:7">
      <c r="A201">
        <v>3.2166666666700001</v>
      </c>
      <c r="B201">
        <v>1.9827270507800001</v>
      </c>
      <c r="D201">
        <f t="shared" ref="D201:D264" si="12">(A210-$A$17)*60</f>
        <v>193.0000000002</v>
      </c>
      <c r="E201">
        <f t="shared" ref="E201:E264" si="13">B210</f>
        <v>1.9607543945300001</v>
      </c>
      <c r="F201">
        <f t="shared" ref="F201:F264" si="14">$J$10*EXP(-$J$11*D201)+$J$12</f>
        <v>1.9597925280361534</v>
      </c>
      <c r="G201">
        <f t="shared" ref="G201:G264" si="15">(E201-F201)^2</f>
        <v>9.2518715198487393E-7</v>
      </c>
    </row>
    <row r="202" spans="1:7">
      <c r="A202">
        <v>3.2333333333300001</v>
      </c>
      <c r="B202">
        <v>1.9808959960900001</v>
      </c>
      <c r="D202">
        <f t="shared" si="12"/>
        <v>193.9999999998</v>
      </c>
      <c r="E202">
        <f t="shared" si="13"/>
        <v>1.95922851563</v>
      </c>
      <c r="F202">
        <f t="shared" si="14"/>
        <v>1.9580106563029893</v>
      </c>
      <c r="G202">
        <f t="shared" si="15"/>
        <v>1.4831813403869165E-6</v>
      </c>
    </row>
    <row r="203" spans="1:7">
      <c r="A203">
        <v>3.25</v>
      </c>
      <c r="B203">
        <v>1.97692871094</v>
      </c>
      <c r="D203">
        <f t="shared" si="12"/>
        <v>195</v>
      </c>
      <c r="E203">
        <f t="shared" si="13"/>
        <v>1.95617675781</v>
      </c>
      <c r="F203">
        <f t="shared" si="14"/>
        <v>1.9562576900439117</v>
      </c>
      <c r="G203">
        <f t="shared" si="15"/>
        <v>6.5500264859383416E-9</v>
      </c>
    </row>
    <row r="204" spans="1:7">
      <c r="A204">
        <v>3.2666666666699999</v>
      </c>
      <c r="B204">
        <v>1.97570800781</v>
      </c>
      <c r="D204">
        <f t="shared" si="12"/>
        <v>196.0000000002</v>
      </c>
      <c r="E204">
        <f t="shared" si="13"/>
        <v>1.9546508789099999</v>
      </c>
      <c r="F204">
        <f t="shared" si="14"/>
        <v>1.9545331603561611</v>
      </c>
      <c r="G204">
        <f t="shared" si="15"/>
        <v>1.3857657917897756E-8</v>
      </c>
    </row>
    <row r="205" spans="1:7">
      <c r="A205">
        <v>3.2833333333299999</v>
      </c>
      <c r="B205">
        <v>1.9729614257800001</v>
      </c>
      <c r="D205">
        <f t="shared" si="12"/>
        <v>196.9999999998</v>
      </c>
      <c r="E205">
        <f t="shared" si="13"/>
        <v>1.9515991210900001</v>
      </c>
      <c r="F205">
        <f t="shared" si="14"/>
        <v>1.9528366059434543</v>
      </c>
      <c r="G205">
        <f t="shared" si="15"/>
        <v>1.5313687625285804E-6</v>
      </c>
    </row>
    <row r="206" spans="1:7">
      <c r="A206">
        <v>3.3</v>
      </c>
      <c r="B206">
        <v>1.97021484375</v>
      </c>
      <c r="D206">
        <f t="shared" si="12"/>
        <v>198.00000000000003</v>
      </c>
      <c r="E206">
        <f t="shared" si="13"/>
        <v>1.9497680664099999</v>
      </c>
      <c r="F206">
        <f t="shared" si="14"/>
        <v>1.9511675729896159</v>
      </c>
      <c r="G206">
        <f t="shared" si="15"/>
        <v>1.9586186663883666E-6</v>
      </c>
    </row>
    <row r="207" spans="1:7">
      <c r="A207">
        <v>3.3166666666700002</v>
      </c>
      <c r="B207">
        <v>1.9677734375</v>
      </c>
      <c r="D207">
        <f t="shared" si="12"/>
        <v>199.0000000002</v>
      </c>
      <c r="E207">
        <f t="shared" si="13"/>
        <v>1.9482421875</v>
      </c>
      <c r="F207">
        <f t="shared" si="14"/>
        <v>1.9495256150432927</v>
      </c>
      <c r="G207">
        <f t="shared" si="15"/>
        <v>1.6471862588823155E-6</v>
      </c>
    </row>
    <row r="208" spans="1:7">
      <c r="A208">
        <v>3.3333333333300001</v>
      </c>
      <c r="B208">
        <v>1.96533203125</v>
      </c>
      <c r="D208">
        <f t="shared" si="12"/>
        <v>199.9999999998</v>
      </c>
      <c r="E208">
        <f t="shared" si="13"/>
        <v>1.9442749023400001</v>
      </c>
      <c r="F208">
        <f t="shared" si="14"/>
        <v>1.9479102928954053</v>
      </c>
      <c r="G208">
        <f t="shared" si="15"/>
        <v>1.3216064490329201E-5</v>
      </c>
    </row>
    <row r="209" spans="1:7">
      <c r="A209">
        <v>3.35</v>
      </c>
      <c r="B209">
        <v>1.9644165039099999</v>
      </c>
      <c r="D209">
        <f t="shared" si="12"/>
        <v>201</v>
      </c>
      <c r="E209">
        <f t="shared" si="13"/>
        <v>1.94458007813</v>
      </c>
      <c r="F209">
        <f t="shared" si="14"/>
        <v>1.9463211744588278</v>
      </c>
      <c r="G209">
        <f t="shared" si="15"/>
        <v>3.0314164262576284E-6</v>
      </c>
    </row>
    <row r="210" spans="1:7">
      <c r="A210">
        <v>3.36666666667</v>
      </c>
      <c r="B210">
        <v>1.9607543945300001</v>
      </c>
      <c r="D210">
        <f t="shared" si="12"/>
        <v>202.0000000002</v>
      </c>
      <c r="E210">
        <f t="shared" si="13"/>
        <v>1.9412231445300001</v>
      </c>
      <c r="F210">
        <f t="shared" si="14"/>
        <v>1.9447578346586241</v>
      </c>
      <c r="G210">
        <f t="shared" si="15"/>
        <v>1.2494034305391609E-5</v>
      </c>
    </row>
    <row r="211" spans="1:7">
      <c r="A211">
        <v>3.38333333333</v>
      </c>
      <c r="B211">
        <v>1.95922851563</v>
      </c>
      <c r="D211">
        <f t="shared" si="12"/>
        <v>202.9999999998</v>
      </c>
      <c r="E211">
        <f t="shared" si="13"/>
        <v>1.93908691406</v>
      </c>
      <c r="F211">
        <f t="shared" si="14"/>
        <v>1.9432198553153663</v>
      </c>
      <c r="G211">
        <f t="shared" si="15"/>
        <v>1.7081203420309102E-5</v>
      </c>
    </row>
    <row r="212" spans="1:7">
      <c r="A212">
        <v>3.4</v>
      </c>
      <c r="B212">
        <v>1.95617675781</v>
      </c>
      <c r="D212">
        <f t="shared" si="12"/>
        <v>204</v>
      </c>
      <c r="E212">
        <f t="shared" si="13"/>
        <v>1.93908691406</v>
      </c>
      <c r="F212">
        <f t="shared" si="14"/>
        <v>1.941706825030576</v>
      </c>
      <c r="G212">
        <f t="shared" si="15"/>
        <v>6.8639334937445385E-6</v>
      </c>
    </row>
    <row r="213" spans="1:7">
      <c r="A213">
        <v>3.4166666666699999</v>
      </c>
      <c r="B213">
        <v>1.9546508789099999</v>
      </c>
      <c r="D213">
        <f t="shared" si="12"/>
        <v>205.00000000020003</v>
      </c>
      <c r="E213">
        <f t="shared" si="13"/>
        <v>1.93542480469</v>
      </c>
      <c r="F213">
        <f t="shared" si="14"/>
        <v>1.9402183390822154</v>
      </c>
      <c r="G213">
        <f t="shared" si="15"/>
        <v>2.2977971969352009E-5</v>
      </c>
    </row>
    <row r="214" spans="1:7">
      <c r="A214">
        <v>3.4333333333299998</v>
      </c>
      <c r="B214">
        <v>1.9515991210900001</v>
      </c>
      <c r="D214">
        <f t="shared" si="12"/>
        <v>205.99999999980002</v>
      </c>
      <c r="E214">
        <f t="shared" si="13"/>
        <v>1.93420410156</v>
      </c>
      <c r="F214">
        <f t="shared" si="14"/>
        <v>1.9387539993135934</v>
      </c>
      <c r="G214">
        <f t="shared" si="15"/>
        <v>2.0701569568154079E-5</v>
      </c>
    </row>
    <row r="215" spans="1:7">
      <c r="A215">
        <v>3.45</v>
      </c>
      <c r="B215">
        <v>1.9497680664099999</v>
      </c>
      <c r="D215">
        <f t="shared" si="12"/>
        <v>207</v>
      </c>
      <c r="E215">
        <f t="shared" si="13"/>
        <v>1.9314575195300001</v>
      </c>
      <c r="F215">
        <f t="shared" si="14"/>
        <v>1.9373134140242911</v>
      </c>
      <c r="G215">
        <f t="shared" si="15"/>
        <v>3.4291500328267939E-5</v>
      </c>
    </row>
    <row r="216" spans="1:7">
      <c r="A216">
        <v>3.4666666666700001</v>
      </c>
      <c r="B216">
        <v>1.9482421875</v>
      </c>
      <c r="D216">
        <f t="shared" si="12"/>
        <v>208.0000000002</v>
      </c>
      <c r="E216">
        <f t="shared" si="13"/>
        <v>1.9308471679699999</v>
      </c>
      <c r="F216">
        <f t="shared" si="14"/>
        <v>1.9358961978706577</v>
      </c>
      <c r="G216">
        <f t="shared" si="15"/>
        <v>2.5492702937736603E-5</v>
      </c>
    </row>
    <row r="217" spans="1:7">
      <c r="A217">
        <v>3.4833333333300001</v>
      </c>
      <c r="B217">
        <v>1.9442749023400001</v>
      </c>
      <c r="D217">
        <f t="shared" si="12"/>
        <v>208.9999999998</v>
      </c>
      <c r="E217">
        <f t="shared" si="13"/>
        <v>1.9287109375</v>
      </c>
      <c r="F217">
        <f t="shared" si="14"/>
        <v>1.9345019717600351</v>
      </c>
      <c r="G217">
        <f t="shared" si="15"/>
        <v>3.3536077800900656E-5</v>
      </c>
    </row>
    <row r="218" spans="1:7">
      <c r="A218">
        <v>3.5</v>
      </c>
      <c r="B218">
        <v>1.94458007813</v>
      </c>
      <c r="D218">
        <f t="shared" si="12"/>
        <v>210</v>
      </c>
      <c r="E218">
        <f t="shared" si="13"/>
        <v>1.92626953125</v>
      </c>
      <c r="F218">
        <f t="shared" si="14"/>
        <v>1.933130362746907</v>
      </c>
      <c r="G218">
        <f t="shared" si="15"/>
        <v>4.7071008828950758E-5</v>
      </c>
    </row>
    <row r="219" spans="1:7">
      <c r="A219">
        <v>3.5166666666699999</v>
      </c>
      <c r="B219">
        <v>1.9412231445300001</v>
      </c>
      <c r="D219">
        <f t="shared" si="12"/>
        <v>211.0000000002</v>
      </c>
      <c r="E219">
        <f t="shared" si="13"/>
        <v>1.92504882813</v>
      </c>
      <c r="F219">
        <f t="shared" si="14"/>
        <v>1.9317810039381578</v>
      </c>
      <c r="G219">
        <f t="shared" si="15"/>
        <v>4.5322191111944721E-5</v>
      </c>
    </row>
    <row r="220" spans="1:7">
      <c r="A220">
        <v>3.5333333333299999</v>
      </c>
      <c r="B220">
        <v>1.93908691406</v>
      </c>
      <c r="D220">
        <f t="shared" si="12"/>
        <v>211.9999999998</v>
      </c>
      <c r="E220">
        <f t="shared" si="13"/>
        <v>1.9235229492199999</v>
      </c>
      <c r="F220">
        <f t="shared" si="14"/>
        <v>1.9304535343923632</v>
      </c>
      <c r="G220">
        <f t="shared" si="15"/>
        <v>4.8033010831382516E-5</v>
      </c>
    </row>
    <row r="221" spans="1:7">
      <c r="A221">
        <v>3.55</v>
      </c>
      <c r="B221">
        <v>1.93908691406</v>
      </c>
      <c r="D221">
        <f t="shared" si="12"/>
        <v>213.00000000000003</v>
      </c>
      <c r="E221">
        <f t="shared" si="13"/>
        <v>1.9204711914099999</v>
      </c>
      <c r="F221">
        <f t="shared" si="14"/>
        <v>1.9291475990209104</v>
      </c>
      <c r="G221">
        <f t="shared" si="15"/>
        <v>7.5280049030665403E-5</v>
      </c>
    </row>
    <row r="222" spans="1:7">
      <c r="A222">
        <v>3.5666666666700002</v>
      </c>
      <c r="B222">
        <v>1.93542480469</v>
      </c>
      <c r="D222">
        <f t="shared" si="12"/>
        <v>214.0000000002</v>
      </c>
      <c r="E222">
        <f t="shared" si="13"/>
        <v>1.9198608398400001</v>
      </c>
      <c r="F222">
        <f t="shared" si="14"/>
        <v>1.9278628484977944</v>
      </c>
      <c r="G222">
        <f t="shared" si="15"/>
        <v>6.4032142559415322E-5</v>
      </c>
    </row>
    <row r="223" spans="1:7">
      <c r="A223">
        <v>3.5833333333300001</v>
      </c>
      <c r="B223">
        <v>1.93420410156</v>
      </c>
      <c r="D223">
        <f t="shared" si="12"/>
        <v>214.9999999998</v>
      </c>
      <c r="E223">
        <f t="shared" si="13"/>
        <v>1.91833496094</v>
      </c>
      <c r="F223">
        <f t="shared" si="14"/>
        <v>1.9265989391637302</v>
      </c>
      <c r="G223">
        <f t="shared" si="15"/>
        <v>6.8293336082286138E-5</v>
      </c>
    </row>
    <row r="224" spans="1:7">
      <c r="A224">
        <v>3.6</v>
      </c>
      <c r="B224">
        <v>1.9314575195300001</v>
      </c>
      <c r="D224">
        <f t="shared" si="12"/>
        <v>216</v>
      </c>
      <c r="E224">
        <f t="shared" si="13"/>
        <v>1.91589355469</v>
      </c>
      <c r="F224">
        <f t="shared" si="14"/>
        <v>1.9253555329320067</v>
      </c>
      <c r="G224">
        <f t="shared" si="15"/>
        <v>8.9529032252207716E-5</v>
      </c>
    </row>
    <row r="225" spans="1:7">
      <c r="A225">
        <v>3.61666666667</v>
      </c>
      <c r="B225">
        <v>1.9308471679699999</v>
      </c>
      <c r="D225">
        <f t="shared" si="12"/>
        <v>217.0000000002</v>
      </c>
      <c r="E225">
        <f t="shared" si="13"/>
        <v>1.9140625</v>
      </c>
      <c r="F225">
        <f t="shared" si="14"/>
        <v>1.9241322972026038</v>
      </c>
      <c r="G225">
        <f t="shared" si="15"/>
        <v>1.014008157015676E-4</v>
      </c>
    </row>
    <row r="226" spans="1:7">
      <c r="A226">
        <v>3.63333333333</v>
      </c>
      <c r="B226">
        <v>1.9287109375</v>
      </c>
      <c r="D226">
        <f t="shared" si="12"/>
        <v>217.9999999998</v>
      </c>
      <c r="E226">
        <f t="shared" si="13"/>
        <v>1.91345214844</v>
      </c>
      <c r="F226">
        <f t="shared" si="14"/>
        <v>1.9229289047708935</v>
      </c>
      <c r="G226">
        <f t="shared" si="15"/>
        <v>8.9808910555130215E-5</v>
      </c>
    </row>
    <row r="227" spans="1:7">
      <c r="A227">
        <v>3.65</v>
      </c>
      <c r="B227">
        <v>1.92626953125</v>
      </c>
      <c r="D227">
        <f t="shared" si="12"/>
        <v>219</v>
      </c>
      <c r="E227">
        <f t="shared" si="13"/>
        <v>1.9113159179699999</v>
      </c>
      <c r="F227">
        <f t="shared" si="14"/>
        <v>1.9217450337380042</v>
      </c>
      <c r="G227">
        <f t="shared" si="15"/>
        <v>1.0876645570243624E-4</v>
      </c>
    </row>
    <row r="228" spans="1:7">
      <c r="A228">
        <v>3.6666666666699999</v>
      </c>
      <c r="B228">
        <v>1.92504882813</v>
      </c>
      <c r="D228">
        <f t="shared" si="12"/>
        <v>220.00000000020003</v>
      </c>
      <c r="E228">
        <f t="shared" si="13"/>
        <v>1.9094848632800001</v>
      </c>
      <c r="F228">
        <f t="shared" si="14"/>
        <v>1.9205803674290471</v>
      </c>
      <c r="G228">
        <f t="shared" si="15"/>
        <v>1.2311021232151988E-4</v>
      </c>
    </row>
    <row r="229" spans="1:7">
      <c r="A229">
        <v>3.6833333333299998</v>
      </c>
      <c r="B229">
        <v>1.9235229492199999</v>
      </c>
      <c r="D229">
        <f t="shared" si="12"/>
        <v>220.99999999980002</v>
      </c>
      <c r="E229">
        <f t="shared" si="13"/>
        <v>1.9082641601599999</v>
      </c>
      <c r="F229">
        <f t="shared" si="14"/>
        <v>1.9194345943061912</v>
      </c>
      <c r="G229">
        <f t="shared" si="15"/>
        <v>1.2477859901439752E-4</v>
      </c>
    </row>
    <row r="230" spans="1:7">
      <c r="A230">
        <v>3.7</v>
      </c>
      <c r="B230">
        <v>1.9204711914099999</v>
      </c>
      <c r="D230">
        <f t="shared" si="12"/>
        <v>222</v>
      </c>
      <c r="E230">
        <f t="shared" si="13"/>
        <v>1.90734863281</v>
      </c>
      <c r="F230">
        <f t="shared" si="14"/>
        <v>1.9183074078833182</v>
      </c>
      <c r="G230">
        <f t="shared" si="15"/>
        <v>1.2009475110758068E-4</v>
      </c>
    </row>
    <row r="231" spans="1:7">
      <c r="A231">
        <v>3.7166666666700001</v>
      </c>
      <c r="B231">
        <v>1.9198608398400001</v>
      </c>
      <c r="D231">
        <f t="shared" si="12"/>
        <v>223.0000000002</v>
      </c>
      <c r="E231">
        <f t="shared" si="13"/>
        <v>1.90551757813</v>
      </c>
      <c r="F231">
        <f t="shared" si="14"/>
        <v>1.917198506648164</v>
      </c>
      <c r="G231">
        <f t="shared" si="15"/>
        <v>1.364440910464581E-4</v>
      </c>
    </row>
    <row r="232" spans="1:7">
      <c r="A232">
        <v>3.7333333333300001</v>
      </c>
      <c r="B232">
        <v>1.91833496094</v>
      </c>
      <c r="D232">
        <f t="shared" si="12"/>
        <v>223.9999999998</v>
      </c>
      <c r="E232">
        <f t="shared" si="13"/>
        <v>1.9027709960900001</v>
      </c>
      <c r="F232">
        <f t="shared" si="14"/>
        <v>1.9161075939795569</v>
      </c>
      <c r="G232">
        <f t="shared" si="15"/>
        <v>1.7786484326773002E-4</v>
      </c>
    </row>
    <row r="233" spans="1:7">
      <c r="A233">
        <v>3.75</v>
      </c>
      <c r="B233">
        <v>1.91589355469</v>
      </c>
      <c r="D233">
        <f t="shared" si="12"/>
        <v>225</v>
      </c>
      <c r="E233">
        <f t="shared" si="13"/>
        <v>1.9027709960900001</v>
      </c>
      <c r="F233">
        <f t="shared" si="14"/>
        <v>1.9150343780661574</v>
      </c>
      <c r="G233">
        <f t="shared" si="15"/>
        <v>1.5039053749313933E-4</v>
      </c>
    </row>
    <row r="234" spans="1:7">
      <c r="A234">
        <v>3.7666666666699999</v>
      </c>
      <c r="B234">
        <v>1.9140625</v>
      </c>
      <c r="D234">
        <f t="shared" si="12"/>
        <v>226.0000000002</v>
      </c>
      <c r="E234">
        <f t="shared" si="13"/>
        <v>1.9009399414099999</v>
      </c>
      <c r="F234">
        <f t="shared" si="14"/>
        <v>1.9139785718323292</v>
      </c>
      <c r="G234">
        <f t="shared" si="15"/>
        <v>1.7000588329009201E-4</v>
      </c>
    </row>
    <row r="235" spans="1:7">
      <c r="A235">
        <v>3.7833333333299999</v>
      </c>
      <c r="B235">
        <v>1.91345214844</v>
      </c>
      <c r="D235">
        <f t="shared" si="12"/>
        <v>226.9999999998</v>
      </c>
      <c r="E235">
        <f t="shared" si="13"/>
        <v>1.8984985351599999</v>
      </c>
      <c r="F235">
        <f t="shared" si="14"/>
        <v>1.9129398928593391</v>
      </c>
      <c r="G235">
        <f t="shared" si="15"/>
        <v>2.0855281220026319E-4</v>
      </c>
    </row>
    <row r="236" spans="1:7">
      <c r="A236">
        <v>3.8</v>
      </c>
      <c r="B236">
        <v>1.9113159179699999</v>
      </c>
      <c r="D236">
        <f t="shared" si="12"/>
        <v>228.00000000000003</v>
      </c>
      <c r="E236">
        <f t="shared" si="13"/>
        <v>1.89758300781</v>
      </c>
      <c r="F236">
        <f t="shared" si="14"/>
        <v>1.9119180633079875</v>
      </c>
      <c r="G236">
        <f t="shared" si="15"/>
        <v>2.0549381613038238E-4</v>
      </c>
    </row>
    <row r="237" spans="1:7">
      <c r="A237">
        <v>3.8166666666700002</v>
      </c>
      <c r="B237">
        <v>1.9094848632800001</v>
      </c>
      <c r="D237">
        <f t="shared" si="12"/>
        <v>229.0000000002</v>
      </c>
      <c r="E237">
        <f t="shared" si="13"/>
        <v>1.89575195313</v>
      </c>
      <c r="F237">
        <f t="shared" si="14"/>
        <v>1.9109128098480299</v>
      </c>
      <c r="G237">
        <f t="shared" si="15"/>
        <v>2.2985157642463276E-4</v>
      </c>
    </row>
    <row r="238" spans="1:7">
      <c r="A238">
        <v>3.8333333333300001</v>
      </c>
      <c r="B238">
        <v>1.9082641601599999</v>
      </c>
      <c r="D238">
        <f t="shared" si="12"/>
        <v>229.9999999998</v>
      </c>
      <c r="E238">
        <f t="shared" si="13"/>
        <v>1.89514160156</v>
      </c>
      <c r="F238">
        <f t="shared" si="14"/>
        <v>1.9099238635831475</v>
      </c>
      <c r="G238">
        <f t="shared" si="15"/>
        <v>2.1851527052098806E-4</v>
      </c>
    </row>
    <row r="239" spans="1:7">
      <c r="A239">
        <v>3.85</v>
      </c>
      <c r="B239">
        <v>1.90734863281</v>
      </c>
      <c r="D239">
        <f t="shared" si="12"/>
        <v>231</v>
      </c>
      <c r="E239">
        <f t="shared" si="13"/>
        <v>1.89331054688</v>
      </c>
      <c r="F239">
        <f t="shared" si="14"/>
        <v>1.9089509599772851</v>
      </c>
      <c r="G239">
        <f t="shared" si="15"/>
        <v>2.4462252185372869E-4</v>
      </c>
    </row>
    <row r="240" spans="1:7">
      <c r="A240">
        <v>3.86666666667</v>
      </c>
      <c r="B240">
        <v>1.90551757813</v>
      </c>
      <c r="D240">
        <f t="shared" si="12"/>
        <v>232.0000000002</v>
      </c>
      <c r="E240">
        <f t="shared" si="13"/>
        <v>1.8923950195300001</v>
      </c>
      <c r="F240">
        <f t="shared" si="14"/>
        <v>1.9079938387874498</v>
      </c>
      <c r="G240">
        <f t="shared" si="15"/>
        <v>2.4332316222658233E-4</v>
      </c>
    </row>
    <row r="241" spans="1:7">
      <c r="A241">
        <v>3.88333333333</v>
      </c>
      <c r="B241">
        <v>1.9027709960900001</v>
      </c>
      <c r="D241">
        <f t="shared" si="12"/>
        <v>232.9999999998</v>
      </c>
      <c r="E241">
        <f t="shared" si="13"/>
        <v>1.8911743164099999</v>
      </c>
      <c r="F241">
        <f t="shared" si="14"/>
        <v>1.907052243992275</v>
      </c>
      <c r="G241">
        <f t="shared" si="15"/>
        <v>2.5210858430797339E-4</v>
      </c>
    </row>
    <row r="242" spans="1:7">
      <c r="A242">
        <v>3.9</v>
      </c>
      <c r="B242">
        <v>1.9027709960900001</v>
      </c>
      <c r="D242">
        <f t="shared" si="12"/>
        <v>234</v>
      </c>
      <c r="E242">
        <f t="shared" si="13"/>
        <v>1.8881225585900001</v>
      </c>
      <c r="F242">
        <f t="shared" si="14"/>
        <v>1.9061259237218855</v>
      </c>
      <c r="G242">
        <f t="shared" si="15"/>
        <v>3.2412115607198647E-4</v>
      </c>
    </row>
    <row r="243" spans="1:7">
      <c r="A243">
        <v>3.9166666666699999</v>
      </c>
      <c r="B243">
        <v>1.9009399414099999</v>
      </c>
      <c r="D243">
        <f t="shared" si="12"/>
        <v>235.0000000002</v>
      </c>
      <c r="E243">
        <f t="shared" si="13"/>
        <v>1.8881225585900001</v>
      </c>
      <c r="F243">
        <f t="shared" si="14"/>
        <v>1.9052146301939128</v>
      </c>
      <c r="G243">
        <f t="shared" si="15"/>
        <v>2.9213891171327833E-4</v>
      </c>
    </row>
    <row r="244" spans="1:7">
      <c r="A244">
        <v>3.9333333333299998</v>
      </c>
      <c r="B244">
        <v>1.8984985351599999</v>
      </c>
      <c r="D244">
        <f t="shared" si="12"/>
        <v>235.9999999998</v>
      </c>
      <c r="E244">
        <f t="shared" si="13"/>
        <v>1.8875122070300001</v>
      </c>
      <c r="F244">
        <f t="shared" si="14"/>
        <v>1.9043181196454804</v>
      </c>
      <c r="G244">
        <f t="shared" si="15"/>
        <v>2.8243869883915845E-4</v>
      </c>
    </row>
    <row r="245" spans="1:7">
      <c r="A245">
        <v>3.95</v>
      </c>
      <c r="B245">
        <v>1.89758300781</v>
      </c>
      <c r="D245">
        <f t="shared" si="12"/>
        <v>236.99999999999997</v>
      </c>
      <c r="E245">
        <f t="shared" si="13"/>
        <v>1.88659667969</v>
      </c>
      <c r="F245">
        <f t="shared" si="14"/>
        <v>1.9034361522664265</v>
      </c>
      <c r="G245">
        <f t="shared" si="15"/>
        <v>2.835678366522196E-4</v>
      </c>
    </row>
    <row r="246" spans="1:7">
      <c r="A246">
        <v>3.9666666666700001</v>
      </c>
      <c r="B246">
        <v>1.89575195313</v>
      </c>
      <c r="D246">
        <f t="shared" si="12"/>
        <v>238.00000000019998</v>
      </c>
      <c r="E246">
        <f t="shared" si="13"/>
        <v>1.88415527344</v>
      </c>
      <c r="F246">
        <f t="shared" si="14"/>
        <v>1.9025684921383834</v>
      </c>
      <c r="G246">
        <f t="shared" si="15"/>
        <v>3.3904662283449667E-4</v>
      </c>
    </row>
    <row r="247" spans="1:7">
      <c r="A247">
        <v>3.9833333333300001</v>
      </c>
      <c r="B247">
        <v>1.89514160156</v>
      </c>
      <c r="D247">
        <f t="shared" si="12"/>
        <v>238.99999999980002</v>
      </c>
      <c r="E247">
        <f t="shared" si="13"/>
        <v>1.88293457031</v>
      </c>
      <c r="F247">
        <f t="shared" si="14"/>
        <v>1.9017149071700197</v>
      </c>
      <c r="G247">
        <f t="shared" si="15"/>
        <v>3.5270105257581368E-4</v>
      </c>
    </row>
    <row r="248" spans="1:7">
      <c r="A248">
        <v>4</v>
      </c>
      <c r="B248">
        <v>1.89331054688</v>
      </c>
      <c r="D248">
        <f t="shared" si="12"/>
        <v>240</v>
      </c>
      <c r="E248">
        <f t="shared" si="13"/>
        <v>1.8820190429699999</v>
      </c>
      <c r="F248">
        <f t="shared" si="14"/>
        <v>1.9008751690334589</v>
      </c>
      <c r="G248">
        <f t="shared" si="15"/>
        <v>3.5555349012105739E-4</v>
      </c>
    </row>
    <row r="249" spans="1:7">
      <c r="A249">
        <v>4.0166666666699999</v>
      </c>
      <c r="B249">
        <v>1.8923950195300001</v>
      </c>
      <c r="D249">
        <f t="shared" si="12"/>
        <v>241.0000000002</v>
      </c>
      <c r="E249">
        <f t="shared" si="13"/>
        <v>1.8807983398400001</v>
      </c>
      <c r="F249">
        <f t="shared" si="14"/>
        <v>1.9000490531062777</v>
      </c>
      <c r="G249">
        <f t="shared" si="15"/>
        <v>3.7058996126043583E-4</v>
      </c>
    </row>
    <row r="250" spans="1:7">
      <c r="A250">
        <v>4.0333333333299999</v>
      </c>
      <c r="B250">
        <v>1.8911743164099999</v>
      </c>
      <c r="D250">
        <f t="shared" si="12"/>
        <v>241.9999999998</v>
      </c>
      <c r="E250">
        <f t="shared" si="13"/>
        <v>1.8807983398400001</v>
      </c>
      <c r="F250">
        <f t="shared" si="14"/>
        <v>1.8992363384098465</v>
      </c>
      <c r="G250">
        <f t="shared" si="15"/>
        <v>3.39959791261658E-4</v>
      </c>
    </row>
    <row r="251" spans="1:7">
      <c r="A251">
        <v>4.05</v>
      </c>
      <c r="B251">
        <v>1.8881225585900001</v>
      </c>
      <c r="D251">
        <f t="shared" si="12"/>
        <v>243</v>
      </c>
      <c r="E251">
        <f t="shared" si="13"/>
        <v>1.8783569335900001</v>
      </c>
      <c r="F251">
        <f t="shared" si="14"/>
        <v>1.898436807548795</v>
      </c>
      <c r="G251">
        <f t="shared" si="15"/>
        <v>4.0320133820108747E-4</v>
      </c>
    </row>
    <row r="252" spans="1:7">
      <c r="A252">
        <v>4.0666666666699998</v>
      </c>
      <c r="B252">
        <v>1.8881225585900001</v>
      </c>
      <c r="D252">
        <f t="shared" si="12"/>
        <v>244.00000000019998</v>
      </c>
      <c r="E252">
        <f t="shared" si="13"/>
        <v>1.87683105469</v>
      </c>
      <c r="F252">
        <f t="shared" si="14"/>
        <v>1.8976502466557852</v>
      </c>
      <c r="G252">
        <f t="shared" si="15"/>
        <v>4.3343875410821453E-4</v>
      </c>
    </row>
    <row r="253" spans="1:7">
      <c r="A253">
        <v>4.0833333333299997</v>
      </c>
      <c r="B253">
        <v>1.8875122070300001</v>
      </c>
      <c r="D253">
        <f t="shared" si="12"/>
        <v>244.99999999979997</v>
      </c>
      <c r="E253">
        <f t="shared" si="13"/>
        <v>1.87683105469</v>
      </c>
      <c r="F253">
        <f t="shared" si="14"/>
        <v>1.896876445332806</v>
      </c>
      <c r="G253">
        <f t="shared" si="15"/>
        <v>4.0181768602269319E-4</v>
      </c>
    </row>
    <row r="254" spans="1:7">
      <c r="A254">
        <v>4.0999999999999996</v>
      </c>
      <c r="B254">
        <v>1.88659667969</v>
      </c>
      <c r="D254">
        <f t="shared" si="12"/>
        <v>245.99999999999997</v>
      </c>
      <c r="E254">
        <f t="shared" si="13"/>
        <v>1.87561035156</v>
      </c>
      <c r="F254">
        <f t="shared" si="14"/>
        <v>1.8961151965935359</v>
      </c>
      <c r="G254">
        <f t="shared" si="15"/>
        <v>4.2044866984932143E-4</v>
      </c>
    </row>
    <row r="255" spans="1:7">
      <c r="A255">
        <v>4.1166666666699996</v>
      </c>
      <c r="B255">
        <v>1.88415527344</v>
      </c>
      <c r="D255">
        <f t="shared" si="12"/>
        <v>247.00000000019998</v>
      </c>
      <c r="E255">
        <f t="shared" si="13"/>
        <v>1.87316894531</v>
      </c>
      <c r="F255">
        <f t="shared" si="14"/>
        <v>1.8953662968107614</v>
      </c>
      <c r="G255">
        <f t="shared" si="15"/>
        <v>4.9272241364835474E-4</v>
      </c>
    </row>
    <row r="256" spans="1:7">
      <c r="A256">
        <v>4.1333333333300004</v>
      </c>
      <c r="B256">
        <v>1.88293457031</v>
      </c>
      <c r="D256">
        <f t="shared" si="12"/>
        <v>247.99999999979997</v>
      </c>
      <c r="E256">
        <f t="shared" si="13"/>
        <v>1.87255859375</v>
      </c>
      <c r="F256">
        <f t="shared" si="14"/>
        <v>1.894629545660482</v>
      </c>
      <c r="G256">
        <f t="shared" si="15"/>
        <v>4.8712691823481029E-4</v>
      </c>
    </row>
    <row r="257" spans="1:7">
      <c r="A257">
        <v>4.1500000000000004</v>
      </c>
      <c r="B257">
        <v>1.8820190429699999</v>
      </c>
      <c r="D257">
        <f t="shared" si="12"/>
        <v>248.99999999999997</v>
      </c>
      <c r="E257">
        <f t="shared" si="13"/>
        <v>1.8716430664099999</v>
      </c>
      <c r="F257">
        <f t="shared" si="14"/>
        <v>1.8939047460670329</v>
      </c>
      <c r="G257">
        <f t="shared" si="15"/>
        <v>4.9558238115235517E-4</v>
      </c>
    </row>
    <row r="258" spans="1:7">
      <c r="A258">
        <v>4.1666666666700003</v>
      </c>
      <c r="B258">
        <v>1.8807983398400001</v>
      </c>
      <c r="D258">
        <f t="shared" si="12"/>
        <v>250.00000000019998</v>
      </c>
      <c r="E258">
        <f t="shared" si="13"/>
        <v>1.8716430664099999</v>
      </c>
      <c r="F258">
        <f t="shared" si="14"/>
        <v>1.8931917041530197</v>
      </c>
      <c r="G258">
        <f t="shared" si="15"/>
        <v>4.643437885798996E-4</v>
      </c>
    </row>
    <row r="259" spans="1:7">
      <c r="A259">
        <v>4.1833333333300002</v>
      </c>
      <c r="B259">
        <v>1.8807983398400001</v>
      </c>
      <c r="D259">
        <f t="shared" si="12"/>
        <v>250.99999999979997</v>
      </c>
      <c r="E259">
        <f t="shared" si="13"/>
        <v>1.8679809570300001</v>
      </c>
      <c r="F259">
        <f t="shared" si="14"/>
        <v>1.8924902291861021</v>
      </c>
      <c r="G259">
        <f t="shared" si="15"/>
        <v>6.0070442162187638E-4</v>
      </c>
    </row>
    <row r="260" spans="1:7">
      <c r="A260">
        <v>4.2</v>
      </c>
      <c r="B260">
        <v>1.8783569335900001</v>
      </c>
      <c r="D260">
        <f t="shared" si="12"/>
        <v>251.99999999999994</v>
      </c>
      <c r="E260">
        <f t="shared" si="13"/>
        <v>1.8673706054699999</v>
      </c>
      <c r="F260">
        <f t="shared" si="14"/>
        <v>1.8918001335267411</v>
      </c>
      <c r="G260">
        <f t="shared" si="15"/>
        <v>5.9680184107510821E-4</v>
      </c>
    </row>
    <row r="261" spans="1:7">
      <c r="A261">
        <v>4.2166666666700001</v>
      </c>
      <c r="B261">
        <v>1.87683105469</v>
      </c>
      <c r="D261">
        <f t="shared" si="12"/>
        <v>253.00000000019995</v>
      </c>
      <c r="E261">
        <f t="shared" si="13"/>
        <v>1.86645507813</v>
      </c>
      <c r="F261">
        <f t="shared" si="14"/>
        <v>1.8911212325805347</v>
      </c>
      <c r="G261">
        <f t="shared" si="15"/>
        <v>6.0841917537763084E-4</v>
      </c>
    </row>
    <row r="262" spans="1:7">
      <c r="A262">
        <v>4.2333333333300001</v>
      </c>
      <c r="B262">
        <v>1.87683105469</v>
      </c>
      <c r="D262">
        <f t="shared" si="12"/>
        <v>253.9999999998</v>
      </c>
      <c r="E262">
        <f t="shared" si="13"/>
        <v>1.8667602539099999</v>
      </c>
      <c r="F262">
        <f t="shared" si="14"/>
        <v>1.8904533447475456</v>
      </c>
      <c r="G262">
        <f t="shared" si="15"/>
        <v>5.6136255343619068E-4</v>
      </c>
    </row>
    <row r="263" spans="1:7">
      <c r="A263">
        <v>4.25</v>
      </c>
      <c r="B263">
        <v>1.87561035156</v>
      </c>
      <c r="D263">
        <f t="shared" si="12"/>
        <v>255</v>
      </c>
      <c r="E263">
        <f t="shared" si="13"/>
        <v>1.86645507813</v>
      </c>
      <c r="F263">
        <f t="shared" si="14"/>
        <v>1.8897962913725534</v>
      </c>
      <c r="G263">
        <f t="shared" si="15"/>
        <v>5.4481223563435251E-4</v>
      </c>
    </row>
    <row r="264" spans="1:7">
      <c r="A264">
        <v>4.2666666666699999</v>
      </c>
      <c r="B264">
        <v>1.87316894531</v>
      </c>
      <c r="D264">
        <f t="shared" si="12"/>
        <v>256.00000000019998</v>
      </c>
      <c r="E264">
        <f t="shared" si="13"/>
        <v>1.86401367188</v>
      </c>
      <c r="F264">
        <f t="shared" si="14"/>
        <v>1.8891498966996709</v>
      </c>
      <c r="G264">
        <f t="shared" si="15"/>
        <v>6.3182979818504072E-4</v>
      </c>
    </row>
    <row r="265" spans="1:7">
      <c r="A265">
        <v>4.2833333333299999</v>
      </c>
      <c r="B265">
        <v>1.87255859375</v>
      </c>
      <c r="D265">
        <f t="shared" ref="D265:D301" si="16">(A274-$A$17)*60</f>
        <v>256.99999999979997</v>
      </c>
      <c r="E265">
        <f t="shared" ref="E265:E301" si="17">B274</f>
        <v>1.86279296875</v>
      </c>
      <c r="F265">
        <f t="shared" ref="F265:F301" si="18">$J$10*EXP(-$J$11*D265)+$J$12</f>
        <v>1.8885139878240982</v>
      </c>
      <c r="G265">
        <f t="shared" ref="G265:G301" si="19">(E265-F265)^2</f>
        <v>6.6157082221012257E-4</v>
      </c>
    </row>
    <row r="266" spans="1:7">
      <c r="A266">
        <v>4.3</v>
      </c>
      <c r="B266">
        <v>1.8716430664099999</v>
      </c>
      <c r="D266">
        <f t="shared" si="16"/>
        <v>258</v>
      </c>
      <c r="E266">
        <f t="shared" si="17"/>
        <v>1.8612670898400001</v>
      </c>
      <c r="F266">
        <f t="shared" si="18"/>
        <v>1.887888394644758</v>
      </c>
      <c r="G266">
        <f t="shared" si="19"/>
        <v>7.0869386950782516E-4</v>
      </c>
    </row>
    <row r="267" spans="1:7">
      <c r="A267">
        <v>4.3166666666699998</v>
      </c>
      <c r="B267">
        <v>1.8716430664099999</v>
      </c>
      <c r="D267">
        <f t="shared" si="16"/>
        <v>259.00000000019998</v>
      </c>
      <c r="E267">
        <f t="shared" si="17"/>
        <v>1.8612670898400001</v>
      </c>
      <c r="F267">
        <f t="shared" si="18"/>
        <v>1.8872729498210827</v>
      </c>
      <c r="G267">
        <f t="shared" si="19"/>
        <v>6.7630475335567479E-4</v>
      </c>
    </row>
    <row r="268" spans="1:7">
      <c r="A268">
        <v>4.3333333333299997</v>
      </c>
      <c r="B268">
        <v>1.8679809570300001</v>
      </c>
      <c r="D268">
        <f t="shared" si="16"/>
        <v>259.99999999979997</v>
      </c>
      <c r="E268">
        <f t="shared" si="17"/>
        <v>1.8612670898400001</v>
      </c>
      <c r="F268">
        <f t="shared" si="18"/>
        <v>1.8866674887270813</v>
      </c>
      <c r="G268">
        <f t="shared" si="19"/>
        <v>6.4518026362283751E-4</v>
      </c>
    </row>
    <row r="269" spans="1:7">
      <c r="A269">
        <v>4.3499999999999996</v>
      </c>
      <c r="B269">
        <v>1.8673706054699999</v>
      </c>
      <c r="D269">
        <f t="shared" si="16"/>
        <v>261</v>
      </c>
      <c r="E269">
        <f t="shared" si="17"/>
        <v>1.8582153320300001</v>
      </c>
      <c r="F269">
        <f t="shared" si="18"/>
        <v>1.8860718494062396</v>
      </c>
      <c r="G269">
        <f t="shared" si="19"/>
        <v>7.7598556033273375E-4</v>
      </c>
    </row>
    <row r="270" spans="1:7">
      <c r="A270">
        <v>4.3666666666699996</v>
      </c>
      <c r="B270">
        <v>1.86645507813</v>
      </c>
      <c r="D270">
        <f t="shared" si="16"/>
        <v>262.00000000019998</v>
      </c>
      <c r="E270">
        <f t="shared" si="17"/>
        <v>1.8576049804699999</v>
      </c>
      <c r="F270">
        <f t="shared" si="18"/>
        <v>1.8854858725303791</v>
      </c>
      <c r="G270">
        <f t="shared" si="19"/>
        <v>7.7734414208251862E-4</v>
      </c>
    </row>
    <row r="271" spans="1:7">
      <c r="A271">
        <v>4.3833333333300004</v>
      </c>
      <c r="B271">
        <v>1.8667602539099999</v>
      </c>
      <c r="D271">
        <f t="shared" si="16"/>
        <v>262.99999999979997</v>
      </c>
      <c r="E271">
        <f t="shared" si="17"/>
        <v>1.8576049804699999</v>
      </c>
      <c r="F271">
        <f t="shared" si="18"/>
        <v>1.8849094013559211</v>
      </c>
      <c r="G271">
        <f t="shared" si="19"/>
        <v>7.4553139991553104E-4</v>
      </c>
    </row>
    <row r="272" spans="1:7">
      <c r="A272">
        <v>4.4000000000000004</v>
      </c>
      <c r="B272">
        <v>1.86645507813</v>
      </c>
      <c r="D272">
        <f t="shared" si="16"/>
        <v>263.99999999999994</v>
      </c>
      <c r="E272">
        <f t="shared" si="17"/>
        <v>1.85607910156</v>
      </c>
      <c r="F272">
        <f t="shared" si="18"/>
        <v>1.8843422816809481</v>
      </c>
      <c r="G272">
        <f t="shared" si="19"/>
        <v>7.9880735054915493E-4</v>
      </c>
    </row>
    <row r="273" spans="1:7">
      <c r="A273">
        <v>4.4166666666700003</v>
      </c>
      <c r="B273">
        <v>1.86401367188</v>
      </c>
      <c r="D273">
        <f t="shared" si="16"/>
        <v>265.00000000019998</v>
      </c>
      <c r="E273">
        <f t="shared" si="17"/>
        <v>1.8569946289099999</v>
      </c>
      <c r="F273">
        <f t="shared" si="18"/>
        <v>1.883784361806031</v>
      </c>
      <c r="G273">
        <f t="shared" si="19"/>
        <v>7.1768978864069353E-4</v>
      </c>
    </row>
    <row r="274" spans="1:7">
      <c r="A274">
        <v>4.4333333333300002</v>
      </c>
      <c r="B274">
        <v>1.86279296875</v>
      </c>
      <c r="D274">
        <f t="shared" si="16"/>
        <v>265.99999999979997</v>
      </c>
      <c r="E274">
        <f t="shared" si="17"/>
        <v>1.85546875</v>
      </c>
      <c r="F274">
        <f t="shared" si="18"/>
        <v>1.8832354924925883</v>
      </c>
      <c r="G274">
        <f t="shared" si="19"/>
        <v>7.7099198864970643E-4</v>
      </c>
    </row>
    <row r="275" spans="1:7">
      <c r="A275">
        <v>4.45</v>
      </c>
      <c r="B275">
        <v>1.8612670898400001</v>
      </c>
      <c r="D275">
        <f t="shared" si="16"/>
        <v>266.99999999999994</v>
      </c>
      <c r="E275">
        <f t="shared" si="17"/>
        <v>1.85302734375</v>
      </c>
      <c r="F275">
        <f t="shared" si="18"/>
        <v>1.8826955269220027</v>
      </c>
      <c r="G275">
        <f t="shared" si="19"/>
        <v>8.8020109272750444E-4</v>
      </c>
    </row>
    <row r="276" spans="1:7">
      <c r="A276">
        <v>4.4666666666700001</v>
      </c>
      <c r="B276">
        <v>1.8612670898400001</v>
      </c>
      <c r="D276">
        <f t="shared" si="16"/>
        <v>268.00000000019998</v>
      </c>
      <c r="E276">
        <f t="shared" si="17"/>
        <v>1.85241699219</v>
      </c>
      <c r="F276">
        <f t="shared" si="18"/>
        <v>1.8821643206583247</v>
      </c>
      <c r="G276">
        <f t="shared" si="19"/>
        <v>8.8490355100240292E-4</v>
      </c>
    </row>
    <row r="277" spans="1:7">
      <c r="A277">
        <v>4.4833333333300001</v>
      </c>
      <c r="B277">
        <v>1.8612670898400001</v>
      </c>
      <c r="D277">
        <f t="shared" si="16"/>
        <v>268.99999999980002</v>
      </c>
      <c r="E277">
        <f t="shared" si="17"/>
        <v>1.85180664063</v>
      </c>
      <c r="F277">
        <f t="shared" si="18"/>
        <v>1.8816417316086251</v>
      </c>
      <c r="G277">
        <f t="shared" si="19"/>
        <v>8.901326537028389E-4</v>
      </c>
    </row>
    <row r="278" spans="1:7">
      <c r="A278">
        <v>4.5</v>
      </c>
      <c r="B278">
        <v>1.8582153320300001</v>
      </c>
      <c r="D278">
        <f t="shared" si="16"/>
        <v>270</v>
      </c>
      <c r="E278">
        <f t="shared" si="17"/>
        <v>1.8508911132800001</v>
      </c>
      <c r="F278">
        <f t="shared" si="18"/>
        <v>1.8811276199840696</v>
      </c>
      <c r="G278">
        <f t="shared" si="19"/>
        <v>9.1424633766524111E-4</v>
      </c>
    </row>
    <row r="279" spans="1:7">
      <c r="A279">
        <v>4.5166666666699999</v>
      </c>
      <c r="B279">
        <v>1.8576049804699999</v>
      </c>
      <c r="D279">
        <f t="shared" si="16"/>
        <v>271.00000000019998</v>
      </c>
      <c r="E279">
        <f t="shared" si="17"/>
        <v>1.8508911132800001</v>
      </c>
      <c r="F279">
        <f t="shared" si="18"/>
        <v>1.8806218482644073</v>
      </c>
      <c r="G279">
        <f t="shared" si="19"/>
        <v>8.8391660271305112E-4</v>
      </c>
    </row>
    <row r="280" spans="1:7">
      <c r="A280">
        <v>4.5333333333299999</v>
      </c>
      <c r="B280">
        <v>1.8576049804699999</v>
      </c>
      <c r="D280">
        <f t="shared" si="16"/>
        <v>271.99999999979997</v>
      </c>
      <c r="E280">
        <f t="shared" si="17"/>
        <v>1.8508911132800001</v>
      </c>
      <c r="F280">
        <f t="shared" si="18"/>
        <v>1.8801242811602221</v>
      </c>
      <c r="G280">
        <f t="shared" si="19"/>
        <v>8.5457810431324385E-4</v>
      </c>
    </row>
    <row r="281" spans="1:7">
      <c r="A281">
        <v>4.55</v>
      </c>
      <c r="B281">
        <v>1.85607910156</v>
      </c>
      <c r="D281">
        <f t="shared" si="16"/>
        <v>273</v>
      </c>
      <c r="E281">
        <f t="shared" si="17"/>
        <v>1.8466186523400001</v>
      </c>
      <c r="F281">
        <f t="shared" si="18"/>
        <v>1.8796347855758713</v>
      </c>
      <c r="G281">
        <f t="shared" si="19"/>
        <v>1.0900650538487962E-3</v>
      </c>
    </row>
    <row r="282" spans="1:7">
      <c r="A282">
        <v>4.5666666666699998</v>
      </c>
      <c r="B282">
        <v>1.8569946289099999</v>
      </c>
      <c r="D282">
        <f t="shared" si="16"/>
        <v>274.00000000019998</v>
      </c>
      <c r="E282">
        <f t="shared" si="17"/>
        <v>1.8466186523400001</v>
      </c>
      <c r="F282">
        <f t="shared" si="18"/>
        <v>1.8791532305756737</v>
      </c>
      <c r="G282">
        <f t="shared" si="19"/>
        <v>1.058498780973168E-3</v>
      </c>
    </row>
    <row r="283" spans="1:7">
      <c r="A283">
        <v>4.5833333333299997</v>
      </c>
      <c r="B283">
        <v>1.85546875</v>
      </c>
      <c r="D283">
        <f t="shared" si="16"/>
        <v>274.99999999979997</v>
      </c>
      <c r="E283">
        <f t="shared" si="17"/>
        <v>1.8460083007800001</v>
      </c>
      <c r="F283">
        <f t="shared" si="18"/>
        <v>1.8786794873479702</v>
      </c>
      <c r="G283">
        <f t="shared" si="19"/>
        <v>1.0674064317591084E-3</v>
      </c>
    </row>
    <row r="284" spans="1:7">
      <c r="A284">
        <v>4.5999999999999996</v>
      </c>
      <c r="B284">
        <v>1.85302734375</v>
      </c>
      <c r="D284">
        <f t="shared" si="16"/>
        <v>276</v>
      </c>
      <c r="E284">
        <f t="shared" si="17"/>
        <v>1.845703125</v>
      </c>
      <c r="F284">
        <f t="shared" si="18"/>
        <v>1.8782134291698338</v>
      </c>
      <c r="G284">
        <f t="shared" si="19"/>
        <v>1.0569198772151132E-3</v>
      </c>
    </row>
    <row r="285" spans="1:7">
      <c r="A285">
        <v>4.6166666666699996</v>
      </c>
      <c r="B285">
        <v>1.85241699219</v>
      </c>
      <c r="D285">
        <f t="shared" si="16"/>
        <v>277.00000000019998</v>
      </c>
      <c r="E285">
        <f t="shared" si="17"/>
        <v>1.8460083007800001</v>
      </c>
      <c r="F285">
        <f t="shared" si="18"/>
        <v>1.8777549313748803</v>
      </c>
      <c r="G285">
        <f t="shared" si="19"/>
        <v>1.0078485541277799E-3</v>
      </c>
    </row>
    <row r="286" spans="1:7">
      <c r="A286">
        <v>4.6333333333300004</v>
      </c>
      <c r="B286">
        <v>1.85180664063</v>
      </c>
      <c r="D286">
        <f t="shared" si="16"/>
        <v>277.99999999979997</v>
      </c>
      <c r="E286">
        <f t="shared" si="17"/>
        <v>1.84509277344</v>
      </c>
      <c r="F286">
        <f t="shared" si="18"/>
        <v>1.877303871319046</v>
      </c>
      <c r="G286">
        <f t="shared" si="19"/>
        <v>1.0375548265734798E-3</v>
      </c>
    </row>
    <row r="287" spans="1:7">
      <c r="A287">
        <v>4.6500000000000004</v>
      </c>
      <c r="B287">
        <v>1.8508911132800001</v>
      </c>
      <c r="D287">
        <f t="shared" si="16"/>
        <v>278.99999999999994</v>
      </c>
      <c r="E287">
        <f t="shared" si="17"/>
        <v>1.84326171875</v>
      </c>
      <c r="F287">
        <f t="shared" si="18"/>
        <v>1.876860128346991</v>
      </c>
      <c r="G287">
        <f t="shared" si="19"/>
        <v>1.1288531274471776E-3</v>
      </c>
    </row>
    <row r="288" spans="1:7">
      <c r="A288">
        <v>4.6666666666700003</v>
      </c>
      <c r="B288">
        <v>1.8508911132800001</v>
      </c>
      <c r="D288">
        <f t="shared" si="16"/>
        <v>280.00000000019998</v>
      </c>
      <c r="E288">
        <f t="shared" si="17"/>
        <v>1.84143066406</v>
      </c>
      <c r="F288">
        <f t="shared" si="18"/>
        <v>1.876423583761448</v>
      </c>
      <c r="G288">
        <f t="shared" si="19"/>
        <v>1.2245044292319891E-3</v>
      </c>
    </row>
    <row r="289" spans="1:7">
      <c r="A289">
        <v>4.6833333333300002</v>
      </c>
      <c r="B289">
        <v>1.8508911132800001</v>
      </c>
      <c r="D289">
        <f t="shared" si="16"/>
        <v>280.99999999979997</v>
      </c>
      <c r="E289">
        <f t="shared" si="17"/>
        <v>1.84204101563</v>
      </c>
      <c r="F289">
        <f t="shared" si="18"/>
        <v>1.8759941207906412</v>
      </c>
      <c r="G289">
        <f t="shared" si="19"/>
        <v>1.1528133500495604E-3</v>
      </c>
    </row>
    <row r="290" spans="1:7">
      <c r="A290">
        <v>4.7</v>
      </c>
      <c r="B290">
        <v>1.8466186523400001</v>
      </c>
      <c r="D290">
        <f t="shared" si="16"/>
        <v>281.99999999999994</v>
      </c>
      <c r="E290">
        <f t="shared" si="17"/>
        <v>1.8405151367199999</v>
      </c>
      <c r="F290">
        <f t="shared" si="18"/>
        <v>1.8755716245562963</v>
      </c>
      <c r="G290">
        <f t="shared" si="19"/>
        <v>1.2289573394164007E-3</v>
      </c>
    </row>
    <row r="291" spans="1:7">
      <c r="A291">
        <v>4.7166666666700001</v>
      </c>
      <c r="B291">
        <v>1.8466186523400001</v>
      </c>
      <c r="D291">
        <f t="shared" si="16"/>
        <v>283.00000000019998</v>
      </c>
      <c r="E291">
        <f t="shared" si="17"/>
        <v>1.8405151367199999</v>
      </c>
      <c r="F291">
        <f t="shared" si="18"/>
        <v>1.8751559820444579</v>
      </c>
      <c r="G291">
        <f t="shared" si="19"/>
        <v>1.1999881647930231E-3</v>
      </c>
    </row>
    <row r="292" spans="1:7">
      <c r="A292">
        <v>4.7333333333300001</v>
      </c>
      <c r="B292">
        <v>1.8460083007800001</v>
      </c>
      <c r="D292">
        <f t="shared" si="16"/>
        <v>283.99999999980002</v>
      </c>
      <c r="E292">
        <f t="shared" si="17"/>
        <v>1.8408203125</v>
      </c>
      <c r="F292">
        <f t="shared" si="18"/>
        <v>1.8747470820744681</v>
      </c>
      <c r="G292">
        <f t="shared" si="19"/>
        <v>1.151025693759051E-3</v>
      </c>
    </row>
    <row r="293" spans="1:7">
      <c r="A293">
        <v>4.75</v>
      </c>
      <c r="B293">
        <v>1.845703125</v>
      </c>
      <c r="D293">
        <f t="shared" si="16"/>
        <v>285</v>
      </c>
      <c r="E293">
        <f t="shared" si="17"/>
        <v>1.8399047851599999</v>
      </c>
      <c r="F293">
        <f t="shared" si="18"/>
        <v>1.8743448152685083</v>
      </c>
      <c r="G293">
        <f t="shared" si="19"/>
        <v>1.1861156738749636E-3</v>
      </c>
    </row>
    <row r="294" spans="1:7">
      <c r="A294">
        <v>4.7666666666699999</v>
      </c>
      <c r="B294">
        <v>1.8460083007800001</v>
      </c>
      <c r="D294">
        <f t="shared" si="16"/>
        <v>286.00000000019998</v>
      </c>
      <c r="E294">
        <f t="shared" si="17"/>
        <v>1.8386840820300001</v>
      </c>
      <c r="F294">
        <f t="shared" si="18"/>
        <v>1.8739490740238141</v>
      </c>
      <c r="G294">
        <f t="shared" si="19"/>
        <v>1.2436196603237614E-3</v>
      </c>
    </row>
    <row r="295" spans="1:7">
      <c r="A295">
        <v>4.7833333333299999</v>
      </c>
      <c r="B295">
        <v>1.84509277344</v>
      </c>
      <c r="D295">
        <f t="shared" si="16"/>
        <v>286.99999999979997</v>
      </c>
      <c r="E295">
        <f t="shared" si="17"/>
        <v>1.8374633789099999</v>
      </c>
      <c r="F295">
        <f t="shared" si="18"/>
        <v>1.8735597524831384</v>
      </c>
      <c r="G295">
        <f t="shared" si="19"/>
        <v>1.3029481851315752E-3</v>
      </c>
    </row>
    <row r="296" spans="1:7">
      <c r="A296">
        <v>4.8</v>
      </c>
      <c r="B296">
        <v>1.84326171875</v>
      </c>
      <c r="D296">
        <f t="shared" si="16"/>
        <v>288</v>
      </c>
      <c r="E296">
        <f t="shared" si="17"/>
        <v>1.8368530273400001</v>
      </c>
      <c r="F296">
        <f t="shared" si="18"/>
        <v>1.8731767465057527</v>
      </c>
      <c r="G296">
        <f t="shared" si="19"/>
        <v>1.3194125740324635E-3</v>
      </c>
    </row>
    <row r="297" spans="1:7">
      <c r="A297">
        <v>4.8166666666699998</v>
      </c>
      <c r="B297">
        <v>1.84143066406</v>
      </c>
      <c r="D297">
        <f t="shared" si="16"/>
        <v>289.00000000019998</v>
      </c>
      <c r="E297">
        <f t="shared" si="17"/>
        <v>1.8362426757800001</v>
      </c>
      <c r="F297">
        <f t="shared" si="18"/>
        <v>1.8727999536409916</v>
      </c>
      <c r="G297">
        <f t="shared" si="19"/>
        <v>1.3364345646057392E-3</v>
      </c>
    </row>
    <row r="298" spans="1:7">
      <c r="A298">
        <v>4.8333333333299997</v>
      </c>
      <c r="B298">
        <v>1.84204101563</v>
      </c>
      <c r="D298">
        <f t="shared" si="16"/>
        <v>289.99999999979997</v>
      </c>
      <c r="E298">
        <f t="shared" si="17"/>
        <v>1.8356323242199999</v>
      </c>
      <c r="F298">
        <f t="shared" si="18"/>
        <v>1.87242927310013</v>
      </c>
      <c r="G298">
        <f t="shared" si="19"/>
        <v>1.354015446886906E-3</v>
      </c>
    </row>
    <row r="299" spans="1:7">
      <c r="A299">
        <v>4.8499999999999996</v>
      </c>
      <c r="B299">
        <v>1.8405151367199999</v>
      </c>
      <c r="D299">
        <f t="shared" si="16"/>
        <v>291</v>
      </c>
      <c r="E299">
        <f t="shared" si="17"/>
        <v>1.83532714844</v>
      </c>
      <c r="F299">
        <f t="shared" si="18"/>
        <v>1.872064605728774</v>
      </c>
      <c r="G299">
        <f t="shared" si="19"/>
        <v>1.3496407680444922E-3</v>
      </c>
    </row>
    <row r="300" spans="1:7">
      <c r="A300">
        <v>4.8666666666699996</v>
      </c>
      <c r="B300">
        <v>1.8405151367199999</v>
      </c>
    </row>
    <row r="301" spans="1:7">
      <c r="A301">
        <v>4.8833333333300004</v>
      </c>
      <c r="B301">
        <v>1.8408203125</v>
      </c>
    </row>
    <row r="302" spans="1:7">
      <c r="A302">
        <v>4.9000000000000004</v>
      </c>
      <c r="B302">
        <v>1.8399047851599999</v>
      </c>
    </row>
    <row r="303" spans="1:7">
      <c r="A303">
        <v>4.9166666666700003</v>
      </c>
      <c r="B303">
        <v>1.8386840820300001</v>
      </c>
    </row>
    <row r="304" spans="1:7">
      <c r="A304">
        <v>4.9333333333300002</v>
      </c>
      <c r="B304">
        <v>1.8374633789099999</v>
      </c>
    </row>
    <row r="305" spans="1:2">
      <c r="A305">
        <v>4.95</v>
      </c>
      <c r="B305">
        <v>1.8368530273400001</v>
      </c>
    </row>
    <row r="306" spans="1:2">
      <c r="A306">
        <v>4.9666666666700001</v>
      </c>
      <c r="B306">
        <v>1.8362426757800001</v>
      </c>
    </row>
    <row r="307" spans="1:2">
      <c r="A307">
        <v>4.9833333333300001</v>
      </c>
      <c r="B307">
        <v>1.8356323242199999</v>
      </c>
    </row>
    <row r="308" spans="1:2">
      <c r="A308">
        <v>5</v>
      </c>
      <c r="B308">
        <v>1.83532714844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Q4" sqref="Q4"/>
    </sheetView>
  </sheetViews>
  <sheetFormatPr defaultRowHeight="15"/>
  <cols>
    <col min="1" max="1" width="10" customWidth="1"/>
    <col min="2" max="2" width="12" bestFit="1" customWidth="1"/>
  </cols>
  <sheetData>
    <row r="1" spans="1:11">
      <c r="A1" t="s">
        <v>129</v>
      </c>
      <c r="C1" s="34"/>
    </row>
    <row r="2" spans="1:11">
      <c r="A2" t="s">
        <v>145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6.17919921875</v>
      </c>
      <c r="D8">
        <f>(A13-$A$13)*60</f>
        <v>0</v>
      </c>
      <c r="E8">
        <f>B13</f>
        <v>6.17919921875</v>
      </c>
      <c r="F8">
        <f>$J$10*EXP(-$J$11*D8)+$J$12</f>
        <v>4.937272169792057</v>
      </c>
      <c r="G8">
        <f>(E8-F8)^2</f>
        <v>1.542382794933385</v>
      </c>
      <c r="H8">
        <f>SUM(G8:G5000)</f>
        <v>3.2936197066032209</v>
      </c>
      <c r="K8" t="s">
        <v>21</v>
      </c>
    </row>
    <row r="9" spans="1:11">
      <c r="A9">
        <v>1.6666666666700001E-2</v>
      </c>
      <c r="B9">
        <v>6.1785888671900002</v>
      </c>
      <c r="D9">
        <f t="shared" ref="D9:D72" si="0">(A14-$A$13)*60</f>
        <v>1.0000000000020006</v>
      </c>
      <c r="E9">
        <f t="shared" ref="E9:E72" si="1">B14</f>
        <v>5.8874511718799996</v>
      </c>
      <c r="F9">
        <f t="shared" ref="F9:F72" si="2">$J$10*EXP(-$J$11*D9)+$J$12</f>
        <v>4.9031594364501832</v>
      </c>
      <c r="G9">
        <f t="shared" ref="G9:G72" si="3">(E9-F9)^2</f>
        <v>0.96883022043543965</v>
      </c>
      <c r="I9" t="s">
        <v>22</v>
      </c>
    </row>
    <row r="10" spans="1:11">
      <c r="A10">
        <v>3.3333333333299998E-2</v>
      </c>
      <c r="B10">
        <v>6.1804199218799996</v>
      </c>
      <c r="D10">
        <f t="shared" si="0"/>
        <v>2.0000000000220002</v>
      </c>
      <c r="E10">
        <f t="shared" si="1"/>
        <v>5.0082397460900001</v>
      </c>
      <c r="F10">
        <f t="shared" si="2"/>
        <v>4.8696346857268527</v>
      </c>
      <c r="G10">
        <f t="shared" si="3"/>
        <v>1.921136275827175E-2</v>
      </c>
      <c r="I10" t="s">
        <v>15</v>
      </c>
      <c r="J10">
        <v>1.9791036982602257</v>
      </c>
      <c r="K10">
        <v>4</v>
      </c>
    </row>
    <row r="11" spans="1:11">
      <c r="A11">
        <v>0.05</v>
      </c>
      <c r="B11">
        <v>6.1785888671900002</v>
      </c>
      <c r="D11">
        <f t="shared" si="0"/>
        <v>2.9999999999819997</v>
      </c>
      <c r="E11">
        <f t="shared" si="1"/>
        <v>4.87548828125</v>
      </c>
      <c r="F11">
        <f t="shared" si="2"/>
        <v>4.83668778288824</v>
      </c>
      <c r="G11">
        <f t="shared" si="3"/>
        <v>1.5054786731209426E-3</v>
      </c>
      <c r="I11" t="s">
        <v>16</v>
      </c>
      <c r="J11">
        <v>1.7386732797175477E-2</v>
      </c>
      <c r="K11">
        <v>0.3</v>
      </c>
    </row>
    <row r="12" spans="1:11">
      <c r="A12">
        <v>6.66666666667E-2</v>
      </c>
      <c r="B12">
        <v>6.17919921875</v>
      </c>
      <c r="D12">
        <f t="shared" si="0"/>
        <v>4.0000000000020002</v>
      </c>
      <c r="E12">
        <f t="shared" si="1"/>
        <v>4.7854614257800003</v>
      </c>
      <c r="F12">
        <f t="shared" si="2"/>
        <v>4.8043087678809231</v>
      </c>
      <c r="G12">
        <f t="shared" si="3"/>
        <v>3.5522230426921554E-4</v>
      </c>
      <c r="I12" t="s">
        <v>17</v>
      </c>
      <c r="J12">
        <v>2.958168471531831</v>
      </c>
      <c r="K12">
        <v>1.6</v>
      </c>
    </row>
    <row r="13" spans="1:11">
      <c r="A13">
        <v>8.3333333333299994E-2</v>
      </c>
      <c r="B13">
        <v>6.17919921875</v>
      </c>
      <c r="D13">
        <f t="shared" si="0"/>
        <v>5.0000000000220002</v>
      </c>
      <c r="E13">
        <f t="shared" si="1"/>
        <v>4.71435546875</v>
      </c>
      <c r="F13">
        <f t="shared" si="2"/>
        <v>4.7724878523333816</v>
      </c>
      <c r="G13">
        <f t="shared" si="3"/>
        <v>3.3793740210854117E-3</v>
      </c>
    </row>
    <row r="14" spans="1:11">
      <c r="A14">
        <v>0.1</v>
      </c>
      <c r="B14">
        <v>5.8874511718799996</v>
      </c>
      <c r="D14">
        <f t="shared" si="0"/>
        <v>5.9999999999820002</v>
      </c>
      <c r="E14">
        <f t="shared" si="1"/>
        <v>4.6566772460900001</v>
      </c>
      <c r="F14">
        <f t="shared" si="2"/>
        <v>4.7412154165908245</v>
      </c>
      <c r="G14">
        <f t="shared" si="3"/>
        <v>7.1467022716264483E-3</v>
      </c>
    </row>
    <row r="15" spans="1:11">
      <c r="A15">
        <v>0.116666666667</v>
      </c>
      <c r="B15">
        <v>5.0082397460900001</v>
      </c>
      <c r="D15">
        <f t="shared" si="0"/>
        <v>7.0000000000020011</v>
      </c>
      <c r="E15">
        <f t="shared" si="1"/>
        <v>4.6023559570300003</v>
      </c>
      <c r="F15">
        <f t="shared" si="2"/>
        <v>4.7104820068016391</v>
      </c>
      <c r="G15">
        <f t="shared" si="3"/>
        <v>1.1691242639218901E-2</v>
      </c>
    </row>
    <row r="16" spans="1:11">
      <c r="A16">
        <v>0.13333333333299999</v>
      </c>
      <c r="B16">
        <v>4.87548828125</v>
      </c>
      <c r="D16">
        <f t="shared" si="0"/>
        <v>8.0000000000220002</v>
      </c>
      <c r="E16">
        <f t="shared" si="1"/>
        <v>4.5599365234400002</v>
      </c>
      <c r="F16">
        <f t="shared" si="2"/>
        <v>4.6802783320706851</v>
      </c>
      <c r="G16">
        <f t="shared" si="3"/>
        <v>1.4482150904504384E-2</v>
      </c>
    </row>
    <row r="17" spans="1:7">
      <c r="A17">
        <v>0.15</v>
      </c>
      <c r="B17">
        <v>4.7854614257800003</v>
      </c>
      <c r="D17">
        <f t="shared" si="0"/>
        <v>8.9999999999819984</v>
      </c>
      <c r="E17">
        <f t="shared" si="1"/>
        <v>4.5196533203099998</v>
      </c>
      <c r="F17">
        <f t="shared" si="2"/>
        <v>4.6505952616448312</v>
      </c>
      <c r="G17">
        <f t="shared" si="3"/>
        <v>1.7145792000534427E-2</v>
      </c>
    </row>
    <row r="18" spans="1:7">
      <c r="A18">
        <v>0.166666666667</v>
      </c>
      <c r="B18">
        <v>4.71435546875</v>
      </c>
      <c r="D18">
        <f t="shared" si="0"/>
        <v>10.000000000002</v>
      </c>
      <c r="E18">
        <f t="shared" si="1"/>
        <v>4.4839477539099999</v>
      </c>
      <c r="F18">
        <f t="shared" si="2"/>
        <v>4.6214238221474728</v>
      </c>
      <c r="G18">
        <f t="shared" si="3"/>
        <v>1.8899669338034317E-2</v>
      </c>
    </row>
    <row r="19" spans="1:7">
      <c r="A19">
        <v>0.183333333333</v>
      </c>
      <c r="B19">
        <v>4.6566772460900001</v>
      </c>
      <c r="D19">
        <f t="shared" si="0"/>
        <v>11.000000000022</v>
      </c>
      <c r="E19">
        <f t="shared" si="1"/>
        <v>4.45068359375</v>
      </c>
      <c r="F19">
        <f t="shared" si="2"/>
        <v>4.59275519487651</v>
      </c>
      <c r="G19">
        <f t="shared" si="3"/>
        <v>2.0184339846650145E-2</v>
      </c>
    </row>
    <row r="20" spans="1:7">
      <c r="A20">
        <v>0.2</v>
      </c>
      <c r="B20">
        <v>4.6023559570300003</v>
      </c>
      <c r="D20">
        <f t="shared" si="0"/>
        <v>11.999999999981998</v>
      </c>
      <c r="E20">
        <f t="shared" si="1"/>
        <v>4.4183349609400002</v>
      </c>
      <c r="F20">
        <f t="shared" si="2"/>
        <v>4.564580713132921</v>
      </c>
      <c r="G20">
        <f t="shared" si="3"/>
        <v>2.1387820034473197E-2</v>
      </c>
    </row>
    <row r="21" spans="1:7">
      <c r="A21">
        <v>0.21666666666699999</v>
      </c>
      <c r="B21">
        <v>4.5599365234400002</v>
      </c>
      <c r="D21">
        <f t="shared" si="0"/>
        <v>13.000000000001998</v>
      </c>
      <c r="E21">
        <f t="shared" si="1"/>
        <v>4.3896484375</v>
      </c>
      <c r="F21">
        <f t="shared" si="2"/>
        <v>4.5368918595958334</v>
      </c>
      <c r="G21">
        <f t="shared" si="3"/>
        <v>2.1680625350491763E-2</v>
      </c>
    </row>
    <row r="22" spans="1:7">
      <c r="A22">
        <v>0.23333333333299999</v>
      </c>
      <c r="B22">
        <v>4.5196533203099998</v>
      </c>
      <c r="D22">
        <f t="shared" si="0"/>
        <v>14.000000000021998</v>
      </c>
      <c r="E22">
        <f t="shared" si="1"/>
        <v>4.3600463867199997</v>
      </c>
      <c r="F22">
        <f t="shared" si="2"/>
        <v>4.5096802637578239</v>
      </c>
      <c r="G22">
        <f t="shared" si="3"/>
        <v>2.2390297157370714E-2</v>
      </c>
    </row>
    <row r="23" spans="1:7">
      <c r="A23">
        <v>0.25</v>
      </c>
      <c r="B23">
        <v>4.4839477539099999</v>
      </c>
      <c r="D23">
        <f t="shared" si="0"/>
        <v>14.999999999982002</v>
      </c>
      <c r="E23">
        <f t="shared" si="1"/>
        <v>4.3365478515599998</v>
      </c>
      <c r="F23">
        <f t="shared" si="2"/>
        <v>4.4829376993892671</v>
      </c>
      <c r="G23">
        <f t="shared" si="3"/>
        <v>2.1429987547476048E-2</v>
      </c>
    </row>
    <row r="24" spans="1:7">
      <c r="A24">
        <v>0.26666666666700001</v>
      </c>
      <c r="B24">
        <v>4.45068359375</v>
      </c>
      <c r="D24">
        <f t="shared" si="0"/>
        <v>16.000000000001997</v>
      </c>
      <c r="E24">
        <f t="shared" si="1"/>
        <v>4.3099975585900001</v>
      </c>
      <c r="F24">
        <f t="shared" si="2"/>
        <v>4.4566560820468073</v>
      </c>
      <c r="G24">
        <f t="shared" si="3"/>
        <v>2.1508722502530865E-2</v>
      </c>
    </row>
    <row r="25" spans="1:7">
      <c r="A25">
        <v>0.28333333333299998</v>
      </c>
      <c r="B25">
        <v>4.4183349609400002</v>
      </c>
      <c r="D25">
        <f t="shared" si="0"/>
        <v>17.000000000021998</v>
      </c>
      <c r="E25">
        <f t="shared" si="1"/>
        <v>4.2849731445300003</v>
      </c>
      <c r="F25">
        <f t="shared" si="2"/>
        <v>4.4308274666390108</v>
      </c>
      <c r="G25">
        <f t="shared" si="3"/>
        <v>2.127348327787899E-2</v>
      </c>
    </row>
    <row r="26" spans="1:7">
      <c r="A26">
        <v>0.3</v>
      </c>
      <c r="B26">
        <v>4.3896484375</v>
      </c>
      <c r="D26">
        <f t="shared" si="0"/>
        <v>17.999999999982002</v>
      </c>
      <c r="E26">
        <f t="shared" si="1"/>
        <v>4.2623901367199997</v>
      </c>
      <c r="F26">
        <f t="shared" si="2"/>
        <v>4.405444045019582</v>
      </c>
      <c r="G26">
        <f t="shared" si="3"/>
        <v>2.0464420679785305E-2</v>
      </c>
    </row>
    <row r="27" spans="1:7">
      <c r="A27">
        <v>0.316666666667</v>
      </c>
      <c r="B27">
        <v>4.3600463867199997</v>
      </c>
      <c r="D27">
        <f t="shared" si="0"/>
        <v>19.000000000002</v>
      </c>
      <c r="E27">
        <f t="shared" si="1"/>
        <v>4.2398071289099999</v>
      </c>
      <c r="F27">
        <f t="shared" si="2"/>
        <v>4.3804981436224626</v>
      </c>
      <c r="G27">
        <f t="shared" si="3"/>
        <v>1.9793961620822396E-2</v>
      </c>
    </row>
    <row r="28" spans="1:7">
      <c r="A28">
        <v>0.33333333333300003</v>
      </c>
      <c r="B28">
        <v>4.3365478515599998</v>
      </c>
      <c r="D28">
        <f t="shared" si="0"/>
        <v>20.000000000021998</v>
      </c>
      <c r="E28">
        <f t="shared" si="1"/>
        <v>4.2169189453099998</v>
      </c>
      <c r="F28">
        <f t="shared" si="2"/>
        <v>4.3559822211512049</v>
      </c>
      <c r="G28">
        <f t="shared" si="3"/>
        <v>1.9338594687687113E-2</v>
      </c>
    </row>
    <row r="29" spans="1:7">
      <c r="A29">
        <v>0.35</v>
      </c>
      <c r="B29">
        <v>4.3099975585900001</v>
      </c>
      <c r="D29">
        <f t="shared" si="0"/>
        <v>20.999999999981998</v>
      </c>
      <c r="E29">
        <f t="shared" si="1"/>
        <v>4.1979980468799996</v>
      </c>
      <c r="F29">
        <f t="shared" si="2"/>
        <v>4.3318888662945083</v>
      </c>
      <c r="G29">
        <f t="shared" si="3"/>
        <v>1.7926751523488594E-2</v>
      </c>
    </row>
    <row r="30" spans="1:7">
      <c r="A30">
        <v>0.36666666666699999</v>
      </c>
      <c r="B30">
        <v>4.2849731445300003</v>
      </c>
      <c r="D30">
        <f t="shared" si="0"/>
        <v>22.000000000002</v>
      </c>
      <c r="E30">
        <f t="shared" si="1"/>
        <v>4.1781616210900001</v>
      </c>
      <c r="F30">
        <f t="shared" si="2"/>
        <v>4.3082107954815125</v>
      </c>
      <c r="G30">
        <f t="shared" si="3"/>
        <v>1.6912787759914012E-2</v>
      </c>
    </row>
    <row r="31" spans="1:7">
      <c r="A31">
        <v>0.38333333333300001</v>
      </c>
      <c r="B31">
        <v>4.2623901367199997</v>
      </c>
      <c r="D31">
        <f t="shared" si="0"/>
        <v>23.000000000022002</v>
      </c>
      <c r="E31">
        <f t="shared" si="1"/>
        <v>4.1586303710900001</v>
      </c>
      <c r="F31">
        <f t="shared" si="2"/>
        <v>4.284940850688602</v>
      </c>
      <c r="G31">
        <f t="shared" si="3"/>
        <v>1.5954337256428818E-2</v>
      </c>
    </row>
    <row r="32" spans="1:7">
      <c r="A32">
        <v>0.4</v>
      </c>
      <c r="B32">
        <v>4.2398071289099999</v>
      </c>
      <c r="D32">
        <f t="shared" si="0"/>
        <v>23.999999999981998</v>
      </c>
      <c r="E32">
        <f t="shared" si="1"/>
        <v>4.1390991210900001</v>
      </c>
      <c r="F32">
        <f t="shared" si="2"/>
        <v>4.2620719972710477</v>
      </c>
      <c r="G32">
        <f t="shared" si="3"/>
        <v>1.5122328276239258E-2</v>
      </c>
    </row>
    <row r="33" spans="1:7">
      <c r="A33">
        <v>0.41666666666699997</v>
      </c>
      <c r="B33">
        <v>4.2169189453099998</v>
      </c>
      <c r="D33">
        <f t="shared" si="0"/>
        <v>25.000000000002</v>
      </c>
      <c r="E33">
        <f t="shared" si="1"/>
        <v>4.1223144531299996</v>
      </c>
      <c r="F33">
        <f t="shared" si="2"/>
        <v>4.239597321832381</v>
      </c>
      <c r="G33">
        <f t="shared" si="3"/>
        <v>1.3755271291060051E-2</v>
      </c>
    </row>
    <row r="34" spans="1:7">
      <c r="A34">
        <v>0.433333333333</v>
      </c>
      <c r="B34">
        <v>4.1979980468799996</v>
      </c>
      <c r="D34">
        <f t="shared" si="0"/>
        <v>26.000000000021998</v>
      </c>
      <c r="E34">
        <f t="shared" si="1"/>
        <v>4.1033935546900002</v>
      </c>
      <c r="F34">
        <f t="shared" si="2"/>
        <v>4.2175100301426669</v>
      </c>
      <c r="G34">
        <f t="shared" si="3"/>
        <v>1.3022569969739077E-2</v>
      </c>
    </row>
    <row r="35" spans="1:7">
      <c r="A35">
        <v>0.45</v>
      </c>
      <c r="B35">
        <v>4.1781616210900001</v>
      </c>
      <c r="D35">
        <f t="shared" si="0"/>
        <v>26.999999999982002</v>
      </c>
      <c r="E35">
        <f t="shared" si="1"/>
        <v>4.0872192382800003</v>
      </c>
      <c r="F35">
        <f t="shared" si="2"/>
        <v>4.1958034450803448</v>
      </c>
      <c r="G35">
        <f t="shared" si="3"/>
        <v>1.1790529966459963E-2</v>
      </c>
    </row>
    <row r="36" spans="1:7">
      <c r="A36">
        <v>0.46666666666700002</v>
      </c>
      <c r="B36">
        <v>4.1586303710900001</v>
      </c>
      <c r="D36">
        <f t="shared" si="0"/>
        <v>28.000000000002004</v>
      </c>
      <c r="E36">
        <f t="shared" si="1"/>
        <v>4.0707397460900001</v>
      </c>
      <c r="F36">
        <f t="shared" si="2"/>
        <v>4.1744710046098916</v>
      </c>
      <c r="G36">
        <f t="shared" si="3"/>
        <v>1.0760173994120565E-2</v>
      </c>
    </row>
    <row r="37" spans="1:7">
      <c r="A37">
        <v>0.48333333333299999</v>
      </c>
      <c r="B37">
        <v>4.1390991210900001</v>
      </c>
      <c r="D37">
        <f t="shared" si="0"/>
        <v>29.000000000022002</v>
      </c>
      <c r="E37">
        <f t="shared" si="1"/>
        <v>4.05517578125</v>
      </c>
      <c r="F37">
        <f t="shared" si="2"/>
        <v>4.1535062598058925</v>
      </c>
      <c r="G37">
        <f t="shared" si="3"/>
        <v>9.6688830130308347E-3</v>
      </c>
    </row>
    <row r="38" spans="1:7">
      <c r="A38">
        <v>0.5</v>
      </c>
      <c r="B38">
        <v>4.1223144531299996</v>
      </c>
      <c r="D38">
        <f t="shared" si="0"/>
        <v>29.999999999981998</v>
      </c>
      <c r="E38">
        <f t="shared" si="1"/>
        <v>4.0374755859400002</v>
      </c>
      <c r="F38">
        <f t="shared" si="2"/>
        <v>4.1329028728994839</v>
      </c>
      <c r="G38">
        <f t="shared" si="3"/>
        <v>9.1063670964476404E-3</v>
      </c>
    </row>
    <row r="39" spans="1:7">
      <c r="A39">
        <v>0.51666666666700001</v>
      </c>
      <c r="B39">
        <v>4.1033935546900002</v>
      </c>
      <c r="D39">
        <f t="shared" si="0"/>
        <v>31.000000000002</v>
      </c>
      <c r="E39">
        <f t="shared" si="1"/>
        <v>4.0206909179699997</v>
      </c>
      <c r="F39">
        <f t="shared" si="2"/>
        <v>4.1126546153587995</v>
      </c>
      <c r="G39">
        <f t="shared" si="3"/>
        <v>8.45732163741875E-3</v>
      </c>
    </row>
    <row r="40" spans="1:7">
      <c r="A40">
        <v>0.53333333333300004</v>
      </c>
      <c r="B40">
        <v>4.0872192382800003</v>
      </c>
      <c r="D40">
        <f t="shared" si="0"/>
        <v>32.000000000021998</v>
      </c>
      <c r="E40">
        <f t="shared" si="1"/>
        <v>4.0066528320300003</v>
      </c>
      <c r="F40">
        <f t="shared" si="2"/>
        <v>4.0927553660134617</v>
      </c>
      <c r="G40">
        <f t="shared" si="3"/>
        <v>7.4136463583731162E-3</v>
      </c>
    </row>
    <row r="41" spans="1:7">
      <c r="A41">
        <v>0.55000000000000004</v>
      </c>
      <c r="B41">
        <v>4.0707397460900001</v>
      </c>
      <c r="D41">
        <f t="shared" si="0"/>
        <v>32.999999999982002</v>
      </c>
      <c r="E41">
        <f t="shared" si="1"/>
        <v>3.9910888671899998</v>
      </c>
      <c r="F41">
        <f t="shared" si="2"/>
        <v>4.0731991092003152</v>
      </c>
      <c r="G41">
        <f t="shared" si="3"/>
        <v>6.7420918429925755E-3</v>
      </c>
    </row>
    <row r="42" spans="1:7">
      <c r="A42">
        <v>0.56666666666700005</v>
      </c>
      <c r="B42">
        <v>4.05517578125</v>
      </c>
      <c r="D42">
        <f t="shared" si="0"/>
        <v>34.000000000002004</v>
      </c>
      <c r="E42">
        <f t="shared" si="1"/>
        <v>3.9761352539099999</v>
      </c>
      <c r="F42">
        <f t="shared" si="2"/>
        <v>4.0539799329414263</v>
      </c>
      <c r="G42">
        <f t="shared" si="3"/>
        <v>6.0597940535058042E-3</v>
      </c>
    </row>
    <row r="43" spans="1:7">
      <c r="A43">
        <v>0.58333333333299997</v>
      </c>
      <c r="B43">
        <v>4.0374755859400002</v>
      </c>
      <c r="D43">
        <f t="shared" si="0"/>
        <v>35.000000000022006</v>
      </c>
      <c r="E43">
        <f t="shared" si="1"/>
        <v>3.96118164063</v>
      </c>
      <c r="F43">
        <f t="shared" si="2"/>
        <v>4.0350920271638966</v>
      </c>
      <c r="G43">
        <f t="shared" si="3"/>
        <v>5.4627452375900021E-3</v>
      </c>
    </row>
    <row r="44" spans="1:7">
      <c r="A44">
        <v>0.6</v>
      </c>
      <c r="B44">
        <v>4.0206909179699997</v>
      </c>
      <c r="D44">
        <f t="shared" si="0"/>
        <v>35.999999999982002</v>
      </c>
      <c r="E44">
        <f t="shared" si="1"/>
        <v>3.9474487304700001</v>
      </c>
      <c r="F44">
        <f t="shared" si="2"/>
        <v>4.016529681939832</v>
      </c>
      <c r="G44">
        <f t="shared" si="3"/>
        <v>4.772177855977262E-3</v>
      </c>
    </row>
    <row r="45" spans="1:7">
      <c r="A45">
        <v>0.61666666666699999</v>
      </c>
      <c r="B45">
        <v>4.0066528320300003</v>
      </c>
      <c r="D45">
        <f t="shared" si="0"/>
        <v>37.000000000002004</v>
      </c>
      <c r="E45">
        <f t="shared" si="1"/>
        <v>3.9312744140600002</v>
      </c>
      <c r="F45">
        <f t="shared" si="2"/>
        <v>3.9982872857569478</v>
      </c>
      <c r="G45">
        <f t="shared" si="3"/>
        <v>4.4907249730715589E-3</v>
      </c>
    </row>
    <row r="46" spans="1:7">
      <c r="A46">
        <v>0.63333333333300001</v>
      </c>
      <c r="B46">
        <v>3.9910888671899998</v>
      </c>
      <c r="D46">
        <f t="shared" si="0"/>
        <v>38.000000000021998</v>
      </c>
      <c r="E46">
        <f t="shared" si="1"/>
        <v>3.9190673828100002</v>
      </c>
      <c r="F46">
        <f t="shared" si="2"/>
        <v>3.9803593238288535</v>
      </c>
      <c r="G46">
        <f t="shared" si="3"/>
        <v>3.756702033858588E-3</v>
      </c>
    </row>
    <row r="47" spans="1:7">
      <c r="A47">
        <v>0.65</v>
      </c>
      <c r="B47">
        <v>3.9761352539099999</v>
      </c>
      <c r="D47">
        <f t="shared" si="0"/>
        <v>38.999999999982002</v>
      </c>
      <c r="E47">
        <f t="shared" si="1"/>
        <v>3.9059448242200001</v>
      </c>
      <c r="F47">
        <f t="shared" si="2"/>
        <v>3.9627403764244749</v>
      </c>
      <c r="G47">
        <f t="shared" si="3"/>
        <v>3.2257347502112157E-3</v>
      </c>
    </row>
    <row r="48" spans="1:7">
      <c r="A48">
        <v>0.66666666666700003</v>
      </c>
      <c r="B48">
        <v>3.96118164063</v>
      </c>
      <c r="D48">
        <f t="shared" si="0"/>
        <v>40.000000000002004</v>
      </c>
      <c r="E48">
        <f t="shared" si="1"/>
        <v>3.8909912109399998</v>
      </c>
      <c r="F48">
        <f t="shared" si="2"/>
        <v>3.9454251172265478</v>
      </c>
      <c r="G48">
        <f t="shared" si="3"/>
        <v>2.9630501536126882E-3</v>
      </c>
    </row>
    <row r="49" spans="1:7">
      <c r="A49">
        <v>0.68333333333299995</v>
      </c>
      <c r="B49">
        <v>3.9474487304700001</v>
      </c>
      <c r="D49">
        <f t="shared" si="0"/>
        <v>41.000000000022006</v>
      </c>
      <c r="E49">
        <f t="shared" si="1"/>
        <v>3.8787841796899998</v>
      </c>
      <c r="F49">
        <f t="shared" si="2"/>
        <v>3.928408311727785</v>
      </c>
      <c r="G49">
        <f t="shared" si="3"/>
        <v>2.4625544805035459E-3</v>
      </c>
    </row>
    <row r="50" spans="1:7">
      <c r="A50">
        <v>0.7</v>
      </c>
      <c r="B50">
        <v>3.9312744140600002</v>
      </c>
      <c r="D50">
        <f t="shared" si="0"/>
        <v>41.999999999982002</v>
      </c>
      <c r="E50">
        <f t="shared" si="1"/>
        <v>3.8644409179700001</v>
      </c>
      <c r="F50">
        <f t="shared" si="2"/>
        <v>3.9116848156451978</v>
      </c>
      <c r="G50">
        <f t="shared" si="3"/>
        <v>2.2319858675445463E-3</v>
      </c>
    </row>
    <row r="51" spans="1:7">
      <c r="A51">
        <v>0.71666666666699996</v>
      </c>
      <c r="B51">
        <v>3.9190673828100002</v>
      </c>
      <c r="D51">
        <f t="shared" si="0"/>
        <v>43.000000000002004</v>
      </c>
      <c r="E51">
        <f t="shared" si="1"/>
        <v>3.8522338867200001</v>
      </c>
      <c r="F51">
        <f t="shared" si="2"/>
        <v>3.8952495733620216</v>
      </c>
      <c r="G51">
        <f t="shared" si="3"/>
        <v>1.8503492972845859E-3</v>
      </c>
    </row>
    <row r="52" spans="1:7">
      <c r="A52">
        <v>0.73333333333299999</v>
      </c>
      <c r="B52">
        <v>3.9059448242200001</v>
      </c>
      <c r="D52">
        <f t="shared" si="0"/>
        <v>44.000000000022006</v>
      </c>
      <c r="E52">
        <f t="shared" si="1"/>
        <v>3.84033203125</v>
      </c>
      <c r="F52">
        <f t="shared" si="2"/>
        <v>3.8790976164053887</v>
      </c>
      <c r="G52">
        <f t="shared" si="3"/>
        <v>1.5027705924396965E-3</v>
      </c>
    </row>
    <row r="53" spans="1:7">
      <c r="A53">
        <v>0.75</v>
      </c>
      <c r="B53">
        <v>3.8909912109399998</v>
      </c>
      <c r="D53">
        <f t="shared" si="0"/>
        <v>44.999999999982002</v>
      </c>
      <c r="E53">
        <f t="shared" si="1"/>
        <v>3.8290405273400001</v>
      </c>
      <c r="F53">
        <f t="shared" si="2"/>
        <v>3.8632240619412443</v>
      </c>
      <c r="G53">
        <f t="shared" si="3"/>
        <v>1.168514037834462E-3</v>
      </c>
    </row>
    <row r="54" spans="1:7">
      <c r="A54">
        <v>0.76666666666700001</v>
      </c>
      <c r="B54">
        <v>3.8787841796899998</v>
      </c>
      <c r="D54">
        <f t="shared" si="0"/>
        <v>46.000000000002004</v>
      </c>
      <c r="E54">
        <f t="shared" si="1"/>
        <v>3.8150024414099999</v>
      </c>
      <c r="F54">
        <f t="shared" si="2"/>
        <v>3.8476241112954552</v>
      </c>
      <c r="G54">
        <f t="shared" si="3"/>
        <v>1.0641733461156239E-3</v>
      </c>
    </row>
    <row r="55" spans="1:7">
      <c r="A55">
        <v>0.78333333333300004</v>
      </c>
      <c r="B55">
        <v>3.8644409179700001</v>
      </c>
      <c r="D55">
        <f t="shared" si="0"/>
        <v>47.000000000021998</v>
      </c>
      <c r="E55">
        <f t="shared" si="1"/>
        <v>3.8031005859399998</v>
      </c>
      <c r="F55">
        <f t="shared" si="2"/>
        <v>3.8322930485088538</v>
      </c>
      <c r="G55">
        <f t="shared" si="3"/>
        <v>8.5219987083394151E-4</v>
      </c>
    </row>
    <row r="56" spans="1:7">
      <c r="A56">
        <v>0.8</v>
      </c>
      <c r="B56">
        <v>3.8522338867200001</v>
      </c>
      <c r="D56">
        <f t="shared" si="0"/>
        <v>47.999999999982002</v>
      </c>
      <c r="E56">
        <f t="shared" si="1"/>
        <v>3.7933349609399998</v>
      </c>
      <c r="F56">
        <f t="shared" si="2"/>
        <v>3.817226238908646</v>
      </c>
      <c r="G56">
        <f t="shared" si="3"/>
        <v>5.7079316297511961E-4</v>
      </c>
    </row>
    <row r="57" spans="1:7">
      <c r="A57">
        <v>0.81666666666700005</v>
      </c>
      <c r="B57">
        <v>3.84033203125</v>
      </c>
      <c r="D57">
        <f t="shared" si="0"/>
        <v>49.000000000002004</v>
      </c>
      <c r="E57">
        <f t="shared" si="1"/>
        <v>3.78051757813</v>
      </c>
      <c r="F57">
        <f t="shared" si="2"/>
        <v>3.8024191277046833</v>
      </c>
      <c r="G57">
        <f t="shared" si="3"/>
        <v>4.7967787377230871E-4</v>
      </c>
    </row>
    <row r="58" spans="1:7">
      <c r="A58">
        <v>0.83333333333299997</v>
      </c>
      <c r="B58">
        <v>3.8290405273400001</v>
      </c>
      <c r="D58">
        <f t="shared" si="0"/>
        <v>50.000000000022006</v>
      </c>
      <c r="E58">
        <f t="shared" si="1"/>
        <v>3.7673950195299999</v>
      </c>
      <c r="F58">
        <f t="shared" si="2"/>
        <v>3.7878672386179435</v>
      </c>
      <c r="G58">
        <f t="shared" si="3"/>
        <v>4.1911175438476273E-4</v>
      </c>
    </row>
    <row r="59" spans="1:7">
      <c r="A59">
        <v>0.85</v>
      </c>
      <c r="B59">
        <v>3.8150024414099999</v>
      </c>
      <c r="D59">
        <f t="shared" si="0"/>
        <v>50.999999999982002</v>
      </c>
      <c r="E59">
        <f t="shared" si="1"/>
        <v>3.7576293945299999</v>
      </c>
      <c r="F59">
        <f t="shared" si="2"/>
        <v>3.7735661725245437</v>
      </c>
      <c r="G59">
        <f t="shared" si="3"/>
        <v>2.5398089284737709E-4</v>
      </c>
    </row>
    <row r="60" spans="1:7">
      <c r="A60">
        <v>0.86666666666699999</v>
      </c>
      <c r="B60">
        <v>3.8031005859399998</v>
      </c>
      <c r="D60">
        <f t="shared" si="0"/>
        <v>52.000000000002004</v>
      </c>
      <c r="E60">
        <f t="shared" si="1"/>
        <v>3.7448120117200001</v>
      </c>
      <c r="F60">
        <f t="shared" si="2"/>
        <v>3.7595116061233549</v>
      </c>
      <c r="G60">
        <f t="shared" si="3"/>
        <v>2.1607807562313907E-4</v>
      </c>
    </row>
    <row r="61" spans="1:7">
      <c r="A61">
        <v>0.88333333333300001</v>
      </c>
      <c r="B61">
        <v>3.7933349609399998</v>
      </c>
      <c r="D61">
        <f t="shared" si="0"/>
        <v>53.000000000021998</v>
      </c>
      <c r="E61">
        <f t="shared" si="1"/>
        <v>3.7344360351599999</v>
      </c>
      <c r="F61">
        <f t="shared" si="2"/>
        <v>3.7456992906341871</v>
      </c>
      <c r="G61">
        <f t="shared" si="3"/>
        <v>1.2686092387680705E-4</v>
      </c>
    </row>
    <row r="62" spans="1:7">
      <c r="A62">
        <v>0.9</v>
      </c>
      <c r="B62">
        <v>3.78051757813</v>
      </c>
      <c r="D62">
        <f t="shared" si="0"/>
        <v>53.999999999982002</v>
      </c>
      <c r="E62">
        <f t="shared" si="1"/>
        <v>3.7228393554700001</v>
      </c>
      <c r="F62">
        <f t="shared" si="2"/>
        <v>3.7321250505107195</v>
      </c>
      <c r="G62">
        <f t="shared" si="3"/>
        <v>8.6224132389241056E-5</v>
      </c>
    </row>
    <row r="63" spans="1:7">
      <c r="A63">
        <v>0.91666666666700003</v>
      </c>
      <c r="B63">
        <v>3.7673950195299999</v>
      </c>
      <c r="D63">
        <f t="shared" si="0"/>
        <v>55.000000000002004</v>
      </c>
      <c r="E63">
        <f t="shared" si="1"/>
        <v>3.7149047851599999</v>
      </c>
      <c r="F63">
        <f t="shared" si="2"/>
        <v>3.7187847821758284</v>
      </c>
      <c r="G63">
        <f t="shared" si="3"/>
        <v>1.5054376842838291E-5</v>
      </c>
    </row>
    <row r="64" spans="1:7">
      <c r="A64">
        <v>0.93333333333299995</v>
      </c>
      <c r="B64">
        <v>3.7576293945299999</v>
      </c>
      <c r="D64">
        <f t="shared" si="0"/>
        <v>56.000000000202</v>
      </c>
      <c r="E64">
        <f t="shared" si="1"/>
        <v>3.7033081054700001</v>
      </c>
      <c r="F64">
        <f t="shared" si="2"/>
        <v>3.7056744527835992</v>
      </c>
      <c r="G64">
        <f t="shared" si="3"/>
        <v>5.5995996085775926E-6</v>
      </c>
    </row>
    <row r="65" spans="1:7">
      <c r="A65">
        <v>0.95</v>
      </c>
      <c r="B65">
        <v>3.7448120117200001</v>
      </c>
      <c r="D65">
        <f t="shared" si="0"/>
        <v>56.999999999802007</v>
      </c>
      <c r="E65">
        <f t="shared" si="1"/>
        <v>3.6935424804700001</v>
      </c>
      <c r="F65">
        <f t="shared" si="2"/>
        <v>3.6927900990116616</v>
      </c>
      <c r="G65">
        <f t="shared" si="3"/>
        <v>5.6607785885165522E-7</v>
      </c>
    </row>
    <row r="66" spans="1:7">
      <c r="A66">
        <v>0.96666666666699996</v>
      </c>
      <c r="B66">
        <v>3.7344360351599999</v>
      </c>
      <c r="D66">
        <f t="shared" si="0"/>
        <v>58.000000000002004</v>
      </c>
      <c r="E66">
        <f t="shared" si="1"/>
        <v>3.6843872070299999</v>
      </c>
      <c r="F66">
        <f t="shared" si="2"/>
        <v>3.6801278258259056</v>
      </c>
      <c r="G66">
        <f t="shared" si="3"/>
        <v>1.814232824179184E-5</v>
      </c>
    </row>
    <row r="67" spans="1:7">
      <c r="A67">
        <v>0.98333333333299999</v>
      </c>
      <c r="B67">
        <v>3.7228393554700001</v>
      </c>
      <c r="D67">
        <f t="shared" si="0"/>
        <v>59.000000000202</v>
      </c>
      <c r="E67">
        <f t="shared" si="1"/>
        <v>3.6721801757799999</v>
      </c>
      <c r="F67">
        <f t="shared" si="2"/>
        <v>3.6676838053517948</v>
      </c>
      <c r="G67">
        <f t="shared" si="3"/>
        <v>2.0217347027636902E-5</v>
      </c>
    </row>
    <row r="68" spans="1:7">
      <c r="A68">
        <v>1</v>
      </c>
      <c r="B68">
        <v>3.7149047851599999</v>
      </c>
      <c r="D68">
        <f t="shared" si="0"/>
        <v>59.999999999802</v>
      </c>
      <c r="E68">
        <f t="shared" si="1"/>
        <v>3.6636352539099999</v>
      </c>
      <c r="F68">
        <f t="shared" si="2"/>
        <v>3.6554542756933937</v>
      </c>
      <c r="G68">
        <f t="shared" si="3"/>
        <v>6.6928404580585783E-5</v>
      </c>
    </row>
    <row r="69" spans="1:7">
      <c r="A69">
        <v>1.0166666666699999</v>
      </c>
      <c r="B69">
        <v>3.7033081054700001</v>
      </c>
      <c r="D69">
        <f t="shared" si="0"/>
        <v>61.000000000002011</v>
      </c>
      <c r="E69">
        <f t="shared" si="1"/>
        <v>3.6514282226599999</v>
      </c>
      <c r="F69">
        <f t="shared" si="2"/>
        <v>3.6434355397746967</v>
      </c>
      <c r="G69">
        <f t="shared" si="3"/>
        <v>6.3882979705018577E-5</v>
      </c>
    </row>
    <row r="70" spans="1:7">
      <c r="A70">
        <v>1.0333333333300001</v>
      </c>
      <c r="B70">
        <v>3.6935424804700001</v>
      </c>
      <c r="D70">
        <f t="shared" si="0"/>
        <v>62.000000000202007</v>
      </c>
      <c r="E70">
        <f t="shared" si="1"/>
        <v>3.6422729492200001</v>
      </c>
      <c r="F70">
        <f t="shared" si="2"/>
        <v>3.6316239642660086</v>
      </c>
      <c r="G70">
        <f t="shared" si="3"/>
        <v>1.134008805503367E-4</v>
      </c>
    </row>
    <row r="71" spans="1:7">
      <c r="A71">
        <v>1.05</v>
      </c>
      <c r="B71">
        <v>3.6843872070299999</v>
      </c>
      <c r="D71">
        <f t="shared" si="0"/>
        <v>62.999999999802</v>
      </c>
      <c r="E71">
        <f t="shared" si="1"/>
        <v>3.6318969726599999</v>
      </c>
      <c r="F71">
        <f t="shared" si="2"/>
        <v>3.6200159784629911</v>
      </c>
      <c r="G71">
        <f t="shared" si="3"/>
        <v>1.4115802310935753E-4</v>
      </c>
    </row>
    <row r="72" spans="1:7">
      <c r="A72">
        <v>1.06666666667</v>
      </c>
      <c r="B72">
        <v>3.6721801757799999</v>
      </c>
      <c r="D72">
        <f t="shared" si="0"/>
        <v>64.000000000002004</v>
      </c>
      <c r="E72">
        <f t="shared" si="1"/>
        <v>3.6227416992200001</v>
      </c>
      <c r="F72">
        <f t="shared" si="2"/>
        <v>3.6086080731868777</v>
      </c>
      <c r="G72">
        <f t="shared" si="3"/>
        <v>1.9975938484415533E-4</v>
      </c>
    </row>
    <row r="73" spans="1:7">
      <c r="A73">
        <v>1.0833333333299999</v>
      </c>
      <c r="B73">
        <v>3.6636352539099999</v>
      </c>
      <c r="D73">
        <f t="shared" ref="D73:D136" si="4">(A78-$A$13)*60</f>
        <v>65.000000000202007</v>
      </c>
      <c r="E73">
        <f t="shared" ref="E73:E136" si="5">B78</f>
        <v>3.6123657226599999</v>
      </c>
      <c r="F73">
        <f t="shared" ref="F73:F136" si="6">$J$10*EXP(-$J$11*D73)+$J$12</f>
        <v>3.5973967997654226</v>
      </c>
      <c r="G73">
        <f t="shared" ref="G73:G136" si="7">(E73-F73)^2</f>
        <v>2.2406865262380036E-4</v>
      </c>
    </row>
    <row r="74" spans="1:7">
      <c r="A74">
        <v>1.1000000000000001</v>
      </c>
      <c r="B74">
        <v>3.6514282226599999</v>
      </c>
      <c r="D74">
        <f t="shared" si="4"/>
        <v>65.999999999802</v>
      </c>
      <c r="E74">
        <f t="shared" si="5"/>
        <v>3.6038208007799999</v>
      </c>
      <c r="F74">
        <f t="shared" si="6"/>
        <v>3.5863787689689151</v>
      </c>
      <c r="G74">
        <f t="shared" si="7"/>
        <v>3.0422447369889534E-4</v>
      </c>
    </row>
    <row r="75" spans="1:7">
      <c r="A75">
        <v>1.11666666667</v>
      </c>
      <c r="B75">
        <v>3.6422729492200001</v>
      </c>
      <c r="D75">
        <f t="shared" si="4"/>
        <v>67.000000000002004</v>
      </c>
      <c r="E75">
        <f t="shared" si="5"/>
        <v>3.5971069335900001</v>
      </c>
      <c r="F75">
        <f t="shared" si="6"/>
        <v>3.5755506499662904</v>
      </c>
      <c r="G75">
        <f t="shared" si="7"/>
        <v>4.6467336366581759E-4</v>
      </c>
    </row>
    <row r="76" spans="1:7">
      <c r="A76">
        <v>1.13333333333</v>
      </c>
      <c r="B76">
        <v>3.6318969726599999</v>
      </c>
      <c r="D76">
        <f t="shared" si="4"/>
        <v>68.000000000201993</v>
      </c>
      <c r="E76">
        <f t="shared" si="5"/>
        <v>3.5855102539099999</v>
      </c>
      <c r="F76">
        <f t="shared" si="6"/>
        <v>3.5649091693578678</v>
      </c>
      <c r="G76">
        <f t="shared" si="7"/>
        <v>4.2440468472409396E-4</v>
      </c>
    </row>
    <row r="77" spans="1:7">
      <c r="A77">
        <v>1.1499999999999999</v>
      </c>
      <c r="B77">
        <v>3.6227416992200001</v>
      </c>
      <c r="D77">
        <f t="shared" si="4"/>
        <v>68.999999999802</v>
      </c>
      <c r="E77">
        <f t="shared" si="5"/>
        <v>3.5772705078100002</v>
      </c>
      <c r="F77">
        <f t="shared" si="6"/>
        <v>3.5544511101654424</v>
      </c>
      <c r="G77">
        <f t="shared" si="7"/>
        <v>5.2072490886045334E-4</v>
      </c>
    </row>
    <row r="78" spans="1:7">
      <c r="A78">
        <v>1.1666666666700001</v>
      </c>
      <c r="B78">
        <v>3.6123657226599999</v>
      </c>
      <c r="D78">
        <f t="shared" si="4"/>
        <v>70.000000000002004</v>
      </c>
      <c r="E78">
        <f t="shared" si="5"/>
        <v>3.5693359375</v>
      </c>
      <c r="F78">
        <f t="shared" si="6"/>
        <v>3.5441733108414502</v>
      </c>
      <c r="G78">
        <f t="shared" si="7"/>
        <v>6.3315778035756348E-4</v>
      </c>
    </row>
    <row r="79" spans="1:7">
      <c r="A79">
        <v>1.18333333333</v>
      </c>
      <c r="B79">
        <v>3.6038208007799999</v>
      </c>
      <c r="D79">
        <f t="shared" si="4"/>
        <v>71.000000000201993</v>
      </c>
      <c r="E79">
        <f t="shared" si="5"/>
        <v>3.5595703125</v>
      </c>
      <c r="F79">
        <f t="shared" si="6"/>
        <v>3.5340726643508633</v>
      </c>
      <c r="G79">
        <f t="shared" si="7"/>
        <v>6.5013006113717351E-4</v>
      </c>
    </row>
    <row r="80" spans="1:7">
      <c r="A80">
        <v>1.2</v>
      </c>
      <c r="B80">
        <v>3.5971069335900001</v>
      </c>
      <c r="D80">
        <f t="shared" si="4"/>
        <v>71.999999999802014</v>
      </c>
      <c r="E80">
        <f t="shared" si="5"/>
        <v>3.5504150390600002</v>
      </c>
      <c r="F80">
        <f t="shared" si="6"/>
        <v>3.524146117212609</v>
      </c>
      <c r="G80">
        <f t="shared" si="7"/>
        <v>6.9005625502435036E-4</v>
      </c>
    </row>
    <row r="81" spans="1:7">
      <c r="A81">
        <v>1.2166666666699999</v>
      </c>
      <c r="B81">
        <v>3.5855102539099999</v>
      </c>
      <c r="D81">
        <f t="shared" si="4"/>
        <v>73.000000000002004</v>
      </c>
      <c r="E81">
        <f t="shared" si="5"/>
        <v>3.5446166992200001</v>
      </c>
      <c r="F81">
        <f t="shared" si="6"/>
        <v>3.5143906685590944</v>
      </c>
      <c r="G81">
        <f t="shared" si="7"/>
        <v>9.136129295140102E-4</v>
      </c>
    </row>
    <row r="82" spans="1:7">
      <c r="A82">
        <v>1.2333333333300001</v>
      </c>
      <c r="B82">
        <v>3.5772705078100002</v>
      </c>
      <c r="D82">
        <f t="shared" si="4"/>
        <v>74.000000000202007</v>
      </c>
      <c r="E82">
        <f t="shared" si="5"/>
        <v>3.5348510742200001</v>
      </c>
      <c r="F82">
        <f t="shared" si="6"/>
        <v>3.5048033692647591</v>
      </c>
      <c r="G82">
        <f t="shared" si="7"/>
        <v>9.0286457307721488E-4</v>
      </c>
    </row>
    <row r="83" spans="1:7">
      <c r="A83">
        <v>1.25</v>
      </c>
      <c r="B83">
        <v>3.5693359375</v>
      </c>
      <c r="D83">
        <f t="shared" si="4"/>
        <v>74.999999999802</v>
      </c>
      <c r="E83">
        <f t="shared" si="5"/>
        <v>3.52783203125</v>
      </c>
      <c r="F83">
        <f t="shared" si="6"/>
        <v>3.4953813210362172</v>
      </c>
      <c r="G83">
        <f t="shared" si="7"/>
        <v>1.0530485933789048E-3</v>
      </c>
    </row>
    <row r="84" spans="1:7">
      <c r="A84">
        <v>1.2666666666699999</v>
      </c>
      <c r="B84">
        <v>3.5595703125</v>
      </c>
      <c r="D84">
        <f t="shared" si="4"/>
        <v>76.000000000002004</v>
      </c>
      <c r="E84">
        <f t="shared" si="5"/>
        <v>3.51928710938</v>
      </c>
      <c r="F84">
        <f t="shared" si="6"/>
        <v>3.4861216755195734</v>
      </c>
      <c r="G84">
        <f t="shared" si="7"/>
        <v>1.0999460031503303E-3</v>
      </c>
    </row>
    <row r="85" spans="1:7">
      <c r="A85">
        <v>1.2833333333300001</v>
      </c>
      <c r="B85">
        <v>3.5504150390600002</v>
      </c>
      <c r="D85">
        <f t="shared" si="4"/>
        <v>77.000000000202007</v>
      </c>
      <c r="E85">
        <f t="shared" si="5"/>
        <v>3.5104370117200001</v>
      </c>
      <c r="F85">
        <f t="shared" si="6"/>
        <v>3.4770216334732731</v>
      </c>
      <c r="G85">
        <f t="shared" si="7"/>
        <v>1.1165875033718375E-3</v>
      </c>
    </row>
    <row r="86" spans="1:7">
      <c r="A86">
        <v>1.3</v>
      </c>
      <c r="B86">
        <v>3.5446166992200001</v>
      </c>
      <c r="D86">
        <f t="shared" si="4"/>
        <v>77.999999999802</v>
      </c>
      <c r="E86">
        <f t="shared" si="5"/>
        <v>3.5031127929700001</v>
      </c>
      <c r="F86">
        <f t="shared" si="6"/>
        <v>3.4680784439044792</v>
      </c>
      <c r="G86">
        <f t="shared" si="7"/>
        <v>1.2274056144447681E-3</v>
      </c>
    </row>
    <row r="87" spans="1:7">
      <c r="A87">
        <v>1.31666666667</v>
      </c>
      <c r="B87">
        <v>3.5348510742200001</v>
      </c>
      <c r="D87">
        <f t="shared" si="4"/>
        <v>79.000000000002004</v>
      </c>
      <c r="E87">
        <f t="shared" si="5"/>
        <v>3.4942626953100002</v>
      </c>
      <c r="F87">
        <f t="shared" si="6"/>
        <v>3.4592894032217627</v>
      </c>
      <c r="G87">
        <f t="shared" si="7"/>
        <v>1.223131159489177E-3</v>
      </c>
    </row>
    <row r="88" spans="1:7">
      <c r="A88">
        <v>1.3333333333299999</v>
      </c>
      <c r="B88">
        <v>3.52783203125</v>
      </c>
      <c r="D88">
        <f t="shared" si="4"/>
        <v>80.000000000202007</v>
      </c>
      <c r="E88">
        <f t="shared" si="5"/>
        <v>3.4869384765600002</v>
      </c>
      <c r="F88">
        <f t="shared" si="6"/>
        <v>3.4506518544499865</v>
      </c>
      <c r="G88">
        <f t="shared" si="7"/>
        <v>1.3167189441549399E-3</v>
      </c>
    </row>
    <row r="89" spans="1:7">
      <c r="A89">
        <v>1.35</v>
      </c>
      <c r="B89">
        <v>3.51928710938</v>
      </c>
      <c r="D89">
        <f t="shared" si="4"/>
        <v>80.999999999802</v>
      </c>
      <c r="E89">
        <f t="shared" si="5"/>
        <v>3.4786987304700001</v>
      </c>
      <c r="F89">
        <f t="shared" si="6"/>
        <v>3.4421631864105784</v>
      </c>
      <c r="G89">
        <f t="shared" si="7"/>
        <v>1.3348459797179457E-3</v>
      </c>
    </row>
    <row r="90" spans="1:7">
      <c r="A90">
        <v>1.36666666667</v>
      </c>
      <c r="B90">
        <v>3.5104370117200001</v>
      </c>
      <c r="D90">
        <f t="shared" si="4"/>
        <v>82.000000000002004</v>
      </c>
      <c r="E90">
        <f t="shared" si="5"/>
        <v>3.4725952148400001</v>
      </c>
      <c r="F90">
        <f t="shared" si="6"/>
        <v>3.433820832917283</v>
      </c>
      <c r="G90">
        <f t="shared" si="7"/>
        <v>1.5034526934887302E-3</v>
      </c>
    </row>
    <row r="91" spans="1:7">
      <c r="A91">
        <v>1.38333333333</v>
      </c>
      <c r="B91">
        <v>3.5031127929700001</v>
      </c>
      <c r="D91">
        <f t="shared" si="4"/>
        <v>83.000000000201993</v>
      </c>
      <c r="E91">
        <f t="shared" si="5"/>
        <v>3.4661865234399998</v>
      </c>
      <c r="F91">
        <f t="shared" si="6"/>
        <v>3.4256222720309473</v>
      </c>
      <c r="G91">
        <f t="shared" si="7"/>
        <v>1.6454584923768186E-3</v>
      </c>
    </row>
    <row r="92" spans="1:7">
      <c r="A92">
        <v>1.4</v>
      </c>
      <c r="B92">
        <v>3.4942626953100002</v>
      </c>
      <c r="D92">
        <f t="shared" si="4"/>
        <v>83.999999999802</v>
      </c>
      <c r="E92">
        <f t="shared" si="5"/>
        <v>3.45703125</v>
      </c>
      <c r="F92">
        <f t="shared" si="6"/>
        <v>3.4175650252814544</v>
      </c>
      <c r="G92">
        <f t="shared" si="7"/>
        <v>1.5575828935347358E-3</v>
      </c>
    </row>
    <row r="93" spans="1:7">
      <c r="A93">
        <v>1.4166666666700001</v>
      </c>
      <c r="B93">
        <v>3.4869384765600002</v>
      </c>
      <c r="D93">
        <f t="shared" si="4"/>
        <v>85.000000000002004</v>
      </c>
      <c r="E93">
        <f t="shared" si="5"/>
        <v>3.4506225585900001</v>
      </c>
      <c r="F93">
        <f t="shared" si="6"/>
        <v>3.4096466569043509</v>
      </c>
      <c r="G93">
        <f t="shared" si="7"/>
        <v>1.6790245189519924E-3</v>
      </c>
    </row>
    <row r="94" spans="1:7">
      <c r="A94">
        <v>1.43333333333</v>
      </c>
      <c r="B94">
        <v>3.4786987304700001</v>
      </c>
      <c r="D94">
        <f t="shared" si="4"/>
        <v>86.000000000201993</v>
      </c>
      <c r="E94">
        <f t="shared" si="5"/>
        <v>3.4442138671899998</v>
      </c>
      <c r="F94">
        <f t="shared" si="6"/>
        <v>3.4018647731335068</v>
      </c>
      <c r="G94">
        <f t="shared" si="7"/>
        <v>1.7934457674056914E-3</v>
      </c>
    </row>
    <row r="95" spans="1:7">
      <c r="A95">
        <v>1.45</v>
      </c>
      <c r="B95">
        <v>3.4725952148400001</v>
      </c>
      <c r="D95">
        <f t="shared" si="4"/>
        <v>86.999999999802014</v>
      </c>
      <c r="E95">
        <f t="shared" si="5"/>
        <v>3.4371948242200001</v>
      </c>
      <c r="F95">
        <f t="shared" si="6"/>
        <v>3.3942170214625929</v>
      </c>
      <c r="G95">
        <f t="shared" si="7"/>
        <v>1.8470915298546028E-3</v>
      </c>
    </row>
    <row r="96" spans="1:7">
      <c r="A96">
        <v>1.4666666666699999</v>
      </c>
      <c r="B96">
        <v>3.4661865234399998</v>
      </c>
      <c r="D96">
        <f t="shared" si="4"/>
        <v>88.000000000002004</v>
      </c>
      <c r="E96">
        <f t="shared" si="5"/>
        <v>3.4304809570299999</v>
      </c>
      <c r="F96">
        <f t="shared" si="6"/>
        <v>3.3867010899205043</v>
      </c>
      <c r="G96">
        <f t="shared" si="7"/>
        <v>1.9166767641250904E-3</v>
      </c>
    </row>
    <row r="97" spans="1:7">
      <c r="A97">
        <v>1.4833333333300001</v>
      </c>
      <c r="B97">
        <v>3.45703125</v>
      </c>
      <c r="D97">
        <f t="shared" si="4"/>
        <v>89.000000000202007</v>
      </c>
      <c r="E97">
        <f t="shared" si="5"/>
        <v>3.4234619140600002</v>
      </c>
      <c r="F97">
        <f t="shared" si="6"/>
        <v>3.3793147063999704</v>
      </c>
      <c r="G97">
        <f t="shared" si="7"/>
        <v>1.9489759441777916E-3</v>
      </c>
    </row>
    <row r="98" spans="1:7">
      <c r="A98">
        <v>1.5</v>
      </c>
      <c r="B98">
        <v>3.4506225585900001</v>
      </c>
      <c r="D98">
        <f t="shared" si="4"/>
        <v>89.999999999802</v>
      </c>
      <c r="E98">
        <f t="shared" si="5"/>
        <v>3.4170532226599999</v>
      </c>
      <c r="F98">
        <f t="shared" si="6"/>
        <v>3.3720556379565663</v>
      </c>
      <c r="G98">
        <f t="shared" si="7"/>
        <v>2.0247826291426838E-3</v>
      </c>
    </row>
    <row r="99" spans="1:7">
      <c r="A99">
        <v>1.5166666666699999</v>
      </c>
      <c r="B99">
        <v>3.4442138671899998</v>
      </c>
      <c r="D99">
        <f t="shared" si="4"/>
        <v>91.000000000002004</v>
      </c>
      <c r="E99">
        <f t="shared" si="5"/>
        <v>3.4085083007799999</v>
      </c>
      <c r="F99">
        <f t="shared" si="6"/>
        <v>3.3649216901209611</v>
      </c>
      <c r="G99">
        <f t="shared" si="7"/>
        <v>1.8997926287426341E-3</v>
      </c>
    </row>
    <row r="100" spans="1:7">
      <c r="A100">
        <v>1.5333333333300001</v>
      </c>
      <c r="B100">
        <v>3.4371948242200001</v>
      </c>
      <c r="D100">
        <f t="shared" si="4"/>
        <v>92.000000000202007</v>
      </c>
      <c r="E100">
        <f t="shared" si="5"/>
        <v>3.4039306640600002</v>
      </c>
      <c r="F100">
        <f t="shared" si="6"/>
        <v>3.3579107062616513</v>
      </c>
      <c r="G100">
        <f t="shared" si="7"/>
        <v>2.1178365157618127E-3</v>
      </c>
    </row>
    <row r="101" spans="1:7">
      <c r="A101">
        <v>1.55</v>
      </c>
      <c r="B101">
        <v>3.4304809570299999</v>
      </c>
      <c r="D101">
        <f t="shared" si="4"/>
        <v>92.999999999802</v>
      </c>
      <c r="E101">
        <f t="shared" si="5"/>
        <v>3.3975219726599999</v>
      </c>
      <c r="F101">
        <f t="shared" si="6"/>
        <v>3.3510205669195967</v>
      </c>
      <c r="G101">
        <f t="shared" si="7"/>
        <v>2.1623807358336017E-3</v>
      </c>
    </row>
    <row r="102" spans="1:7">
      <c r="A102">
        <v>1.56666666667</v>
      </c>
      <c r="B102">
        <v>3.4234619140600002</v>
      </c>
      <c r="D102">
        <f t="shared" si="4"/>
        <v>94.000000000002004</v>
      </c>
      <c r="E102">
        <f t="shared" si="5"/>
        <v>3.3895874023400001</v>
      </c>
      <c r="F102">
        <f t="shared" si="6"/>
        <v>3.3442491891554251</v>
      </c>
      <c r="G102">
        <f t="shared" si="7"/>
        <v>2.0555535747699689E-3</v>
      </c>
    </row>
    <row r="103" spans="1:7">
      <c r="A103">
        <v>1.5833333333299999</v>
      </c>
      <c r="B103">
        <v>3.4170532226599999</v>
      </c>
      <c r="D103">
        <f t="shared" si="4"/>
        <v>95.000000000202007</v>
      </c>
      <c r="E103">
        <f t="shared" si="5"/>
        <v>3.3837890625</v>
      </c>
      <c r="F103">
        <f t="shared" si="6"/>
        <v>3.3375945259445507</v>
      </c>
      <c r="G103">
        <f t="shared" si="7"/>
        <v>2.1339352075727372E-3</v>
      </c>
    </row>
    <row r="104" spans="1:7">
      <c r="A104">
        <v>1.6</v>
      </c>
      <c r="B104">
        <v>3.4085083007799999</v>
      </c>
      <c r="D104">
        <f t="shared" si="4"/>
        <v>95.999999999802</v>
      </c>
      <c r="E104">
        <f t="shared" si="5"/>
        <v>3.37890625</v>
      </c>
      <c r="F104">
        <f t="shared" si="6"/>
        <v>3.3310545655456285</v>
      </c>
      <c r="G104">
        <f t="shared" si="7"/>
        <v>2.2897837051207384E-3</v>
      </c>
    </row>
    <row r="105" spans="1:7">
      <c r="A105">
        <v>1.61666666667</v>
      </c>
      <c r="B105">
        <v>3.4039306640600002</v>
      </c>
      <c r="D105">
        <f t="shared" si="4"/>
        <v>97.000000000002004</v>
      </c>
      <c r="E105">
        <f t="shared" si="5"/>
        <v>3.3731079101599999</v>
      </c>
      <c r="F105">
        <f t="shared" si="6"/>
        <v>3.3246273308809347</v>
      </c>
      <c r="G105">
        <f t="shared" si="7"/>
        <v>2.3503665672337296E-3</v>
      </c>
    </row>
    <row r="106" spans="1:7">
      <c r="A106">
        <v>1.63333333333</v>
      </c>
      <c r="B106">
        <v>3.3975219726599999</v>
      </c>
      <c r="D106">
        <f t="shared" si="4"/>
        <v>98.000000000201993</v>
      </c>
      <c r="E106">
        <f t="shared" si="5"/>
        <v>3.36547851563</v>
      </c>
      <c r="F106">
        <f t="shared" si="6"/>
        <v>3.3183108789622273</v>
      </c>
      <c r="G106">
        <f t="shared" si="7"/>
        <v>2.224785948823014E-3</v>
      </c>
    </row>
    <row r="107" spans="1:7">
      <c r="A107">
        <v>1.65</v>
      </c>
      <c r="B107">
        <v>3.3895874023400001</v>
      </c>
      <c r="D107">
        <f t="shared" si="4"/>
        <v>98.999999999802</v>
      </c>
      <c r="E107">
        <f t="shared" si="5"/>
        <v>3.3609008789099999</v>
      </c>
      <c r="F107">
        <f t="shared" si="6"/>
        <v>3.3121033002912981</v>
      </c>
      <c r="G107">
        <f t="shared" si="7"/>
        <v>2.3812036790483849E-3</v>
      </c>
    </row>
    <row r="108" spans="1:7">
      <c r="A108">
        <v>1.6666666666700001</v>
      </c>
      <c r="B108">
        <v>3.3837890625</v>
      </c>
      <c r="D108">
        <f t="shared" si="4"/>
        <v>100.000000000002</v>
      </c>
      <c r="E108">
        <f t="shared" si="5"/>
        <v>3.3538818359399998</v>
      </c>
      <c r="F108">
        <f t="shared" si="6"/>
        <v>3.3060027182718432</v>
      </c>
      <c r="G108">
        <f t="shared" si="7"/>
        <v>2.2924099086811815E-3</v>
      </c>
    </row>
    <row r="109" spans="1:7">
      <c r="A109">
        <v>1.68333333333</v>
      </c>
      <c r="B109">
        <v>3.37890625</v>
      </c>
      <c r="D109">
        <f t="shared" si="4"/>
        <v>101.00000000020199</v>
      </c>
      <c r="E109">
        <f t="shared" si="5"/>
        <v>3.3486938476599999</v>
      </c>
      <c r="F109">
        <f t="shared" si="6"/>
        <v>3.3000072886645047</v>
      </c>
      <c r="G109">
        <f t="shared" si="7"/>
        <v>2.3703810268218377E-3</v>
      </c>
    </row>
    <row r="110" spans="1:7">
      <c r="A110">
        <v>1.7</v>
      </c>
      <c r="B110">
        <v>3.3731079101599999</v>
      </c>
      <c r="D110">
        <f t="shared" si="4"/>
        <v>101.99999999980201</v>
      </c>
      <c r="E110">
        <f t="shared" si="5"/>
        <v>3.34350585938</v>
      </c>
      <c r="F110">
        <f t="shared" si="6"/>
        <v>3.2941151990178872</v>
      </c>
      <c r="G110">
        <f t="shared" si="7"/>
        <v>2.4394373310055819E-3</v>
      </c>
    </row>
    <row r="111" spans="1:7">
      <c r="A111">
        <v>1.7166666666699999</v>
      </c>
      <c r="B111">
        <v>3.36547851563</v>
      </c>
      <c r="D111">
        <f t="shared" si="4"/>
        <v>103.000000000002</v>
      </c>
      <c r="E111">
        <f t="shared" si="5"/>
        <v>3.3367919921899998</v>
      </c>
      <c r="F111">
        <f t="shared" si="6"/>
        <v>3.2883246681103202</v>
      </c>
      <c r="G111">
        <f t="shared" si="7"/>
        <v>2.3490815034446877E-3</v>
      </c>
    </row>
    <row r="112" spans="1:7">
      <c r="A112">
        <v>1.7333333333300001</v>
      </c>
      <c r="B112">
        <v>3.3609008789099999</v>
      </c>
      <c r="D112">
        <f t="shared" si="4"/>
        <v>104.00000000020201</v>
      </c>
      <c r="E112">
        <f t="shared" si="5"/>
        <v>3.3328247070299999</v>
      </c>
      <c r="F112">
        <f t="shared" si="6"/>
        <v>3.282633945432595</v>
      </c>
      <c r="G112">
        <f t="shared" si="7"/>
        <v>2.5191125497275322E-3</v>
      </c>
    </row>
    <row r="113" spans="1:7">
      <c r="A113">
        <v>1.75</v>
      </c>
      <c r="B113">
        <v>3.3538818359399998</v>
      </c>
      <c r="D113">
        <f t="shared" si="4"/>
        <v>104.999999999802</v>
      </c>
      <c r="E113">
        <f t="shared" si="5"/>
        <v>3.32641601563</v>
      </c>
      <c r="F113">
        <f t="shared" si="6"/>
        <v>3.2770413106478991</v>
      </c>
      <c r="G113">
        <f t="shared" si="7"/>
        <v>2.437861492069504E-3</v>
      </c>
    </row>
    <row r="114" spans="1:7">
      <c r="A114">
        <v>1.7666666666699999</v>
      </c>
      <c r="B114">
        <v>3.3486938476599999</v>
      </c>
      <c r="D114">
        <f t="shared" si="4"/>
        <v>106.000000000002</v>
      </c>
      <c r="E114">
        <f t="shared" si="5"/>
        <v>3.3200073242200001</v>
      </c>
      <c r="F114">
        <f t="shared" si="6"/>
        <v>3.2715450730619504</v>
      </c>
      <c r="G114">
        <f t="shared" si="7"/>
        <v>2.3485897873058892E-3</v>
      </c>
    </row>
    <row r="115" spans="1:7">
      <c r="A115">
        <v>1.7833333333300001</v>
      </c>
      <c r="B115">
        <v>3.34350585938</v>
      </c>
      <c r="D115">
        <f t="shared" si="4"/>
        <v>107.00000000020201</v>
      </c>
      <c r="E115">
        <f t="shared" si="5"/>
        <v>3.31665039063</v>
      </c>
      <c r="F115">
        <f t="shared" si="6"/>
        <v>3.2661435711320239</v>
      </c>
      <c r="G115">
        <f t="shared" si="7"/>
        <v>2.5509388158011371E-3</v>
      </c>
    </row>
    <row r="116" spans="1:7">
      <c r="A116">
        <v>1.8</v>
      </c>
      <c r="B116">
        <v>3.3367919921899998</v>
      </c>
      <c r="D116">
        <f t="shared" si="4"/>
        <v>107.999999999802</v>
      </c>
      <c r="E116">
        <f t="shared" si="5"/>
        <v>3.3096313476599999</v>
      </c>
      <c r="F116">
        <f t="shared" si="6"/>
        <v>3.2608351719543323</v>
      </c>
      <c r="G116">
        <f t="shared" si="7"/>
        <v>2.381066763498388E-3</v>
      </c>
    </row>
    <row r="117" spans="1:7">
      <c r="A117">
        <v>1.81666666667</v>
      </c>
      <c r="B117">
        <v>3.3328247070299999</v>
      </c>
      <c r="D117">
        <f t="shared" si="4"/>
        <v>109.000000000002</v>
      </c>
      <c r="E117">
        <f t="shared" si="5"/>
        <v>3.3056640625</v>
      </c>
      <c r="F117">
        <f t="shared" si="6"/>
        <v>3.2556182707610897</v>
      </c>
      <c r="G117">
        <f t="shared" si="7"/>
        <v>2.5045812707743852E-3</v>
      </c>
    </row>
    <row r="118" spans="1:7">
      <c r="A118">
        <v>1.8333333333299999</v>
      </c>
      <c r="B118">
        <v>3.32641601563</v>
      </c>
      <c r="D118">
        <f t="shared" si="4"/>
        <v>110.00000000020201</v>
      </c>
      <c r="E118">
        <f t="shared" si="5"/>
        <v>3.2998657226599999</v>
      </c>
      <c r="F118">
        <f t="shared" si="6"/>
        <v>3.2504912904544931</v>
      </c>
      <c r="G118">
        <f t="shared" si="7"/>
        <v>2.4378345556161818E-3</v>
      </c>
    </row>
    <row r="119" spans="1:7">
      <c r="A119">
        <v>1.85</v>
      </c>
      <c r="B119">
        <v>3.3200073242200001</v>
      </c>
      <c r="D119">
        <f t="shared" si="4"/>
        <v>110.999999999802</v>
      </c>
      <c r="E119">
        <f t="shared" si="5"/>
        <v>3.2952880859399998</v>
      </c>
      <c r="F119">
        <f t="shared" si="6"/>
        <v>3.2454526811201538</v>
      </c>
      <c r="G119">
        <f t="shared" si="7"/>
        <v>2.4835675735579241E-3</v>
      </c>
    </row>
    <row r="120" spans="1:7">
      <c r="A120">
        <v>1.86666666667</v>
      </c>
      <c r="B120">
        <v>3.31665039063</v>
      </c>
      <c r="D120">
        <f t="shared" si="4"/>
        <v>112.000000000002</v>
      </c>
      <c r="E120">
        <f t="shared" si="5"/>
        <v>3.2901000976599999</v>
      </c>
      <c r="F120">
        <f t="shared" si="6"/>
        <v>3.2405009195497239</v>
      </c>
      <c r="G120">
        <f t="shared" si="7"/>
        <v>2.4600784692148849E-3</v>
      </c>
    </row>
    <row r="121" spans="1:7">
      <c r="A121">
        <v>1.88333333333</v>
      </c>
      <c r="B121">
        <v>3.3096313476599999</v>
      </c>
      <c r="D121">
        <f t="shared" si="4"/>
        <v>113.00000000020199</v>
      </c>
      <c r="E121">
        <f t="shared" si="5"/>
        <v>3.2855224609399998</v>
      </c>
      <c r="F121">
        <f t="shared" si="6"/>
        <v>3.2356345087985594</v>
      </c>
      <c r="G121">
        <f t="shared" si="7"/>
        <v>2.4888077688666453E-3</v>
      </c>
    </row>
    <row r="122" spans="1:7">
      <c r="A122">
        <v>1.9</v>
      </c>
      <c r="B122">
        <v>3.3056640625</v>
      </c>
      <c r="D122">
        <f t="shared" si="4"/>
        <v>113.999999999802</v>
      </c>
      <c r="E122">
        <f t="shared" si="5"/>
        <v>3.2791137695299999</v>
      </c>
      <c r="F122">
        <f t="shared" si="6"/>
        <v>3.230851977723884</v>
      </c>
      <c r="G122">
        <f t="shared" si="7"/>
        <v>2.3292005483368755E-3</v>
      </c>
    </row>
    <row r="123" spans="1:7">
      <c r="A123">
        <v>1.9166666666700001</v>
      </c>
      <c r="B123">
        <v>3.2998657226599999</v>
      </c>
      <c r="D123">
        <f t="shared" si="4"/>
        <v>115.000000000002</v>
      </c>
      <c r="E123">
        <f t="shared" si="5"/>
        <v>3.2745361328100002</v>
      </c>
      <c r="F123">
        <f t="shared" si="6"/>
        <v>3.2261518805316758</v>
      </c>
      <c r="G123">
        <f t="shared" si="7"/>
        <v>2.3410358685325432E-3</v>
      </c>
    </row>
    <row r="124" spans="1:7">
      <c r="A124">
        <v>1.93333333333</v>
      </c>
      <c r="B124">
        <v>3.2952880859399998</v>
      </c>
      <c r="D124">
        <f t="shared" si="4"/>
        <v>116.00000000020199</v>
      </c>
      <c r="E124">
        <f t="shared" si="5"/>
        <v>3.2699584960900001</v>
      </c>
      <c r="F124">
        <f t="shared" si="6"/>
        <v>3.2215327963568097</v>
      </c>
      <c r="G124">
        <f t="shared" si="7"/>
        <v>2.3450483946491209E-3</v>
      </c>
    </row>
    <row r="125" spans="1:7">
      <c r="A125">
        <v>1.95</v>
      </c>
      <c r="B125">
        <v>3.2901000976599999</v>
      </c>
      <c r="D125">
        <f t="shared" si="4"/>
        <v>116.999999999802</v>
      </c>
      <c r="E125">
        <f t="shared" si="5"/>
        <v>3.26538085938</v>
      </c>
      <c r="F125">
        <f t="shared" si="6"/>
        <v>3.2169933288246968</v>
      </c>
      <c r="G125">
        <f t="shared" si="7"/>
        <v>2.341353113240401E-3</v>
      </c>
    </row>
    <row r="126" spans="1:7">
      <c r="A126">
        <v>1.9666666666699999</v>
      </c>
      <c r="B126">
        <v>3.2855224609399998</v>
      </c>
      <c r="D126">
        <f t="shared" si="4"/>
        <v>118.00000000000199</v>
      </c>
      <c r="E126">
        <f t="shared" si="5"/>
        <v>3.2595825195299999</v>
      </c>
      <c r="F126">
        <f t="shared" si="6"/>
        <v>3.2125321056211962</v>
      </c>
      <c r="G126">
        <f t="shared" si="7"/>
        <v>2.2137414489897499E-3</v>
      </c>
    </row>
    <row r="127" spans="1:7">
      <c r="A127">
        <v>1.9833333333300001</v>
      </c>
      <c r="B127">
        <v>3.2791137695299999</v>
      </c>
      <c r="D127">
        <f t="shared" si="4"/>
        <v>119.00000000020202</v>
      </c>
      <c r="E127">
        <f t="shared" si="5"/>
        <v>3.2559204101599999</v>
      </c>
      <c r="F127">
        <f t="shared" si="6"/>
        <v>3.2081477780940983</v>
      </c>
      <c r="G127">
        <f t="shared" si="7"/>
        <v>2.2822243745040044E-3</v>
      </c>
    </row>
    <row r="128" spans="1:7">
      <c r="A128">
        <v>2</v>
      </c>
      <c r="B128">
        <v>3.2745361328100002</v>
      </c>
      <c r="D128">
        <f t="shared" si="4"/>
        <v>119.99999999980201</v>
      </c>
      <c r="E128">
        <f t="shared" si="5"/>
        <v>3.2513427734399998</v>
      </c>
      <c r="F128">
        <f t="shared" si="6"/>
        <v>3.2038390208370418</v>
      </c>
      <c r="G128">
        <f t="shared" si="7"/>
        <v>2.2566065113630417E-3</v>
      </c>
    </row>
    <row r="129" spans="1:7">
      <c r="A129">
        <v>2.0166666666699999</v>
      </c>
      <c r="B129">
        <v>3.2699584960900001</v>
      </c>
      <c r="D129">
        <f t="shared" si="4"/>
        <v>121.00000000000199</v>
      </c>
      <c r="E129">
        <f t="shared" si="5"/>
        <v>3.2461547851599999</v>
      </c>
      <c r="F129">
        <f t="shared" si="6"/>
        <v>3.1996045312812837</v>
      </c>
      <c r="G129">
        <f t="shared" si="7"/>
        <v>2.1669261361729271E-3</v>
      </c>
    </row>
    <row r="130" spans="1:7">
      <c r="A130">
        <v>2.0333333333299999</v>
      </c>
      <c r="B130">
        <v>3.26538085938</v>
      </c>
      <c r="D130">
        <f t="shared" si="4"/>
        <v>122.00000000020199</v>
      </c>
      <c r="E130">
        <f t="shared" si="5"/>
        <v>3.2415771484399998</v>
      </c>
      <c r="F130">
        <f t="shared" si="6"/>
        <v>3.1954430293174387</v>
      </c>
      <c r="G130">
        <f t="shared" si="7"/>
        <v>2.1283569472146527E-3</v>
      </c>
    </row>
    <row r="131" spans="1:7">
      <c r="A131">
        <v>2.0499999999999998</v>
      </c>
      <c r="B131">
        <v>3.2595825195299999</v>
      </c>
      <c r="D131">
        <f t="shared" si="4"/>
        <v>122.99999999980199</v>
      </c>
      <c r="E131">
        <f t="shared" si="5"/>
        <v>3.2388305664099999</v>
      </c>
      <c r="F131">
        <f t="shared" si="6"/>
        <v>3.1913532569005407</v>
      </c>
      <c r="G131">
        <f t="shared" si="7"/>
        <v>2.2540949182569816E-3</v>
      </c>
    </row>
    <row r="132" spans="1:7">
      <c r="A132">
        <v>2.0666666666700002</v>
      </c>
      <c r="B132">
        <v>3.2559204101599999</v>
      </c>
      <c r="D132">
        <f t="shared" si="4"/>
        <v>124.00000000000199</v>
      </c>
      <c r="E132">
        <f t="shared" si="5"/>
        <v>3.2342529296899998</v>
      </c>
      <c r="F132">
        <f t="shared" si="6"/>
        <v>3.1873339776625613</v>
      </c>
      <c r="G132">
        <f t="shared" si="7"/>
        <v>2.2013880593530709E-3</v>
      </c>
    </row>
    <row r="133" spans="1:7">
      <c r="A133">
        <v>2.0833333333300001</v>
      </c>
      <c r="B133">
        <v>3.2513427734399998</v>
      </c>
      <c r="D133">
        <f t="shared" si="4"/>
        <v>125.00000000020198</v>
      </c>
      <c r="E133">
        <f t="shared" si="5"/>
        <v>3.2284545898400001</v>
      </c>
      <c r="F133">
        <f t="shared" si="6"/>
        <v>3.1833839765533725</v>
      </c>
      <c r="G133">
        <f t="shared" si="7"/>
        <v>2.0313601820327368E-3</v>
      </c>
    </row>
    <row r="134" spans="1:7">
      <c r="A134">
        <v>2.1</v>
      </c>
      <c r="B134">
        <v>3.2461547851599999</v>
      </c>
      <c r="D134">
        <f t="shared" si="4"/>
        <v>125.99999999980197</v>
      </c>
      <c r="E134">
        <f t="shared" si="5"/>
        <v>3.2260131835900001</v>
      </c>
      <c r="F134">
        <f t="shared" si="6"/>
        <v>3.1795020594658814</v>
      </c>
      <c r="G134">
        <f t="shared" si="7"/>
        <v>2.1632846672891793E-3</v>
      </c>
    </row>
    <row r="135" spans="1:7">
      <c r="A135">
        <v>2.11666666667</v>
      </c>
      <c r="B135">
        <v>3.2415771484399998</v>
      </c>
      <c r="D135">
        <f t="shared" si="4"/>
        <v>127.000000000002</v>
      </c>
      <c r="E135">
        <f t="shared" si="5"/>
        <v>3.22143554688</v>
      </c>
      <c r="F135">
        <f t="shared" si="6"/>
        <v>3.1756870528682413</v>
      </c>
      <c r="G135">
        <f t="shared" si="7"/>
        <v>2.0929247043439247E-3</v>
      </c>
    </row>
    <row r="136" spans="1:7">
      <c r="A136">
        <v>2.13333333333</v>
      </c>
      <c r="B136">
        <v>3.2388305664099999</v>
      </c>
      <c r="D136">
        <f t="shared" si="4"/>
        <v>128.00000000020199</v>
      </c>
      <c r="E136">
        <f t="shared" si="5"/>
        <v>3.2174682617200001</v>
      </c>
      <c r="F136">
        <f t="shared" si="6"/>
        <v>3.1719378034630634</v>
      </c>
      <c r="G136">
        <f t="shared" si="7"/>
        <v>2.0730226290866546E-3</v>
      </c>
    </row>
    <row r="137" spans="1:7">
      <c r="A137">
        <v>2.15</v>
      </c>
      <c r="B137">
        <v>3.2342529296899998</v>
      </c>
      <c r="D137">
        <f t="shared" ref="D137:D200" si="8">(A142-$A$13)*60</f>
        <v>128.99999999980199</v>
      </c>
      <c r="E137">
        <f t="shared" ref="E137:E200" si="9">B142</f>
        <v>3.212890625</v>
      </c>
      <c r="F137">
        <f t="shared" ref="F137:F200" si="10">$J$10*EXP(-$J$11*D137)+$J$12</f>
        <v>3.1682531778315997</v>
      </c>
      <c r="G137">
        <f t="shared" ref="G137:G200" si="11">(E137-F137)^2</f>
        <v>1.992501689711732E-3</v>
      </c>
    </row>
    <row r="138" spans="1:7">
      <c r="A138">
        <v>2.1666666666699999</v>
      </c>
      <c r="B138">
        <v>3.2284545898400001</v>
      </c>
      <c r="D138">
        <f t="shared" si="8"/>
        <v>130.00000000000199</v>
      </c>
      <c r="E138">
        <f t="shared" si="9"/>
        <v>3.2086181640600002</v>
      </c>
      <c r="F138">
        <f t="shared" si="10"/>
        <v>3.16463206208465</v>
      </c>
      <c r="G138">
        <f t="shared" si="11"/>
        <v>1.9347771669859107E-3</v>
      </c>
    </row>
    <row r="139" spans="1:7">
      <c r="A139">
        <v>2.1833333333299998</v>
      </c>
      <c r="B139">
        <v>3.2260131835900001</v>
      </c>
      <c r="D139">
        <f t="shared" si="8"/>
        <v>131.00000000020199</v>
      </c>
      <c r="E139">
        <f t="shared" si="9"/>
        <v>3.2046508789099999</v>
      </c>
      <c r="F139">
        <f t="shared" si="10"/>
        <v>3.1610733615390907</v>
      </c>
      <c r="G139">
        <f t="shared" si="11"/>
        <v>1.8990000202118932E-3</v>
      </c>
    </row>
    <row r="140" spans="1:7">
      <c r="A140">
        <v>2.2000000000000002</v>
      </c>
      <c r="B140">
        <v>3.22143554688</v>
      </c>
      <c r="D140">
        <f t="shared" si="8"/>
        <v>131.99999999980199</v>
      </c>
      <c r="E140">
        <f t="shared" si="9"/>
        <v>3.20190429688</v>
      </c>
      <c r="F140">
        <f t="shared" si="10"/>
        <v>3.157576000380145</v>
      </c>
      <c r="G140">
        <f t="shared" si="11"/>
        <v>1.9649978705790602E-3</v>
      </c>
    </row>
    <row r="141" spans="1:7">
      <c r="A141">
        <v>2.2166666666700001</v>
      </c>
      <c r="B141">
        <v>3.2174682617200001</v>
      </c>
      <c r="D141">
        <f t="shared" si="8"/>
        <v>133.00000000000199</v>
      </c>
      <c r="E141">
        <f t="shared" si="9"/>
        <v>3.1979370117200001</v>
      </c>
      <c r="F141">
        <f t="shared" si="10"/>
        <v>3.1541389213300279</v>
      </c>
      <c r="G141">
        <f t="shared" si="11"/>
        <v>1.9182727218081733E-3</v>
      </c>
    </row>
    <row r="142" spans="1:7">
      <c r="A142">
        <v>2.2333333333300001</v>
      </c>
      <c r="B142">
        <v>3.212890625</v>
      </c>
      <c r="D142">
        <f t="shared" si="8"/>
        <v>134.00000000020199</v>
      </c>
      <c r="E142">
        <f t="shared" si="9"/>
        <v>3.1927490234399998</v>
      </c>
      <c r="F142">
        <f t="shared" si="10"/>
        <v>3.1507610853409176</v>
      </c>
      <c r="G142">
        <f t="shared" si="11"/>
        <v>1.7629869458123577E-3</v>
      </c>
    </row>
    <row r="143" spans="1:7">
      <c r="A143">
        <v>2.25</v>
      </c>
      <c r="B143">
        <v>3.2086181640600002</v>
      </c>
      <c r="D143">
        <f t="shared" si="8"/>
        <v>134.99999999980199</v>
      </c>
      <c r="E143">
        <f t="shared" si="9"/>
        <v>3.1890869140600002</v>
      </c>
      <c r="F143">
        <f t="shared" si="10"/>
        <v>3.1474414712743877</v>
      </c>
      <c r="G143">
        <f t="shared" si="11"/>
        <v>1.7343429048097285E-3</v>
      </c>
    </row>
    <row r="144" spans="1:7">
      <c r="A144">
        <v>2.2666666666699999</v>
      </c>
      <c r="B144">
        <v>3.2046508789099999</v>
      </c>
      <c r="D144">
        <f t="shared" si="8"/>
        <v>136.00000000000199</v>
      </c>
      <c r="E144">
        <f t="shared" si="9"/>
        <v>3.1863403320299999</v>
      </c>
      <c r="F144">
        <f t="shared" si="10"/>
        <v>3.144179075586897</v>
      </c>
      <c r="G144">
        <f t="shared" si="11"/>
        <v>1.777571544861083E-3</v>
      </c>
    </row>
    <row r="145" spans="1:7">
      <c r="A145">
        <v>2.2833333333299999</v>
      </c>
      <c r="B145">
        <v>3.20190429688</v>
      </c>
      <c r="D145">
        <f t="shared" si="8"/>
        <v>137.00000000020199</v>
      </c>
      <c r="E145">
        <f t="shared" si="9"/>
        <v>3.1826782226599999</v>
      </c>
      <c r="F145">
        <f t="shared" si="10"/>
        <v>3.14097291203836</v>
      </c>
      <c r="G145">
        <f t="shared" si="11"/>
        <v>1.7393329340474654E-3</v>
      </c>
    </row>
    <row r="146" spans="1:7">
      <c r="A146">
        <v>2.2999999999999998</v>
      </c>
      <c r="B146">
        <v>3.1979370117200001</v>
      </c>
      <c r="D146">
        <f t="shared" si="8"/>
        <v>137.99999999980199</v>
      </c>
      <c r="E146">
        <f t="shared" si="9"/>
        <v>3.1793212890600002</v>
      </c>
      <c r="F146">
        <f t="shared" si="10"/>
        <v>3.1378220113878754</v>
      </c>
      <c r="G146">
        <f t="shared" si="11"/>
        <v>1.7221900473081162E-3</v>
      </c>
    </row>
    <row r="147" spans="1:7">
      <c r="A147">
        <v>2.3166666666700002</v>
      </c>
      <c r="B147">
        <v>3.1927490234399998</v>
      </c>
      <c r="D147">
        <f t="shared" si="8"/>
        <v>139.00000000000199</v>
      </c>
      <c r="E147">
        <f t="shared" si="9"/>
        <v>3.1759643554700001</v>
      </c>
      <c r="F147">
        <f t="shared" si="10"/>
        <v>3.1347254210951974</v>
      </c>
      <c r="G147">
        <f t="shared" si="11"/>
        <v>1.7006497083692877E-3</v>
      </c>
    </row>
    <row r="148" spans="1:7">
      <c r="A148">
        <v>2.3333333333300001</v>
      </c>
      <c r="B148">
        <v>3.1890869140600002</v>
      </c>
      <c r="D148">
        <f t="shared" si="8"/>
        <v>140.00000000020199</v>
      </c>
      <c r="E148">
        <f t="shared" si="9"/>
        <v>3.1719970703100002</v>
      </c>
      <c r="F148">
        <f t="shared" si="10"/>
        <v>3.13168220504412</v>
      </c>
      <c r="G148">
        <f t="shared" si="11"/>
        <v>1.6252883614060771E-3</v>
      </c>
    </row>
    <row r="149" spans="1:7">
      <c r="A149">
        <v>2.35</v>
      </c>
      <c r="B149">
        <v>3.1863403320299999</v>
      </c>
      <c r="D149">
        <f t="shared" si="8"/>
        <v>140.99999999980199</v>
      </c>
      <c r="E149">
        <f t="shared" si="9"/>
        <v>3.16772460938</v>
      </c>
      <c r="F149">
        <f t="shared" si="10"/>
        <v>3.1286914432536683</v>
      </c>
      <c r="G149">
        <f t="shared" si="11"/>
        <v>1.5235880578458065E-3</v>
      </c>
    </row>
    <row r="150" spans="1:7">
      <c r="A150">
        <v>2.36666666667</v>
      </c>
      <c r="B150">
        <v>3.1826782226599999</v>
      </c>
      <c r="D150">
        <f t="shared" si="8"/>
        <v>142.00000000000199</v>
      </c>
      <c r="E150">
        <f t="shared" si="9"/>
        <v>3.1661987304700001</v>
      </c>
      <c r="F150">
        <f t="shared" si="10"/>
        <v>3.125752231594741</v>
      </c>
      <c r="G150">
        <f t="shared" si="11"/>
        <v>1.6359192712663345E-3</v>
      </c>
    </row>
    <row r="151" spans="1:7">
      <c r="A151">
        <v>2.38333333333</v>
      </c>
      <c r="B151">
        <v>3.1793212890600002</v>
      </c>
      <c r="D151">
        <f t="shared" si="8"/>
        <v>143.00000000020199</v>
      </c>
      <c r="E151">
        <f t="shared" si="9"/>
        <v>3.16162109375</v>
      </c>
      <c r="F151">
        <f t="shared" si="10"/>
        <v>3.1228636815275554</v>
      </c>
      <c r="G151">
        <f t="shared" si="11"/>
        <v>1.5021370021804945E-3</v>
      </c>
    </row>
    <row r="152" spans="1:7">
      <c r="A152">
        <v>2.4</v>
      </c>
      <c r="B152">
        <v>3.1759643554700001</v>
      </c>
      <c r="D152">
        <f t="shared" si="8"/>
        <v>143.99999999980199</v>
      </c>
      <c r="E152">
        <f t="shared" si="9"/>
        <v>3.15673828125</v>
      </c>
      <c r="F152">
        <f t="shared" si="10"/>
        <v>3.1200249198275154</v>
      </c>
      <c r="G152">
        <f t="shared" si="11"/>
        <v>1.3478709069379806E-3</v>
      </c>
    </row>
    <row r="153" spans="1:7">
      <c r="A153">
        <v>2.4166666666699999</v>
      </c>
      <c r="B153">
        <v>3.1719970703100002</v>
      </c>
      <c r="D153">
        <f t="shared" si="8"/>
        <v>145.00000000000199</v>
      </c>
      <c r="E153">
        <f t="shared" si="9"/>
        <v>3.1558227539099999</v>
      </c>
      <c r="F153">
        <f t="shared" si="10"/>
        <v>3.1172350883162556</v>
      </c>
      <c r="G153">
        <f t="shared" si="11"/>
        <v>1.4890079359746353E-3</v>
      </c>
    </row>
    <row r="154" spans="1:7">
      <c r="A154">
        <v>2.4333333333299998</v>
      </c>
      <c r="B154">
        <v>3.16772460938</v>
      </c>
      <c r="D154">
        <f t="shared" si="8"/>
        <v>146.00000000020199</v>
      </c>
      <c r="E154">
        <f t="shared" si="9"/>
        <v>3.15063476563</v>
      </c>
      <c r="F154">
        <f t="shared" si="10"/>
        <v>3.1144933436124305</v>
      </c>
      <c r="G154">
        <f t="shared" si="11"/>
        <v>1.30620238545206E-3</v>
      </c>
    </row>
    <row r="155" spans="1:7">
      <c r="A155">
        <v>2.4500000000000002</v>
      </c>
      <c r="B155">
        <v>3.1661987304700001</v>
      </c>
      <c r="D155">
        <f t="shared" si="8"/>
        <v>146.99999999980199</v>
      </c>
      <c r="E155">
        <f t="shared" si="9"/>
        <v>3.1484985351599999</v>
      </c>
      <c r="F155">
        <f t="shared" si="10"/>
        <v>3.1117988568715131</v>
      </c>
      <c r="G155">
        <f t="shared" si="11"/>
        <v>1.3468663864784256E-3</v>
      </c>
    </row>
    <row r="156" spans="1:7">
      <c r="A156">
        <v>2.4666666666700001</v>
      </c>
      <c r="B156">
        <v>3.16162109375</v>
      </c>
      <c r="D156">
        <f t="shared" si="8"/>
        <v>148.00000000000199</v>
      </c>
      <c r="E156">
        <f t="shared" si="9"/>
        <v>3.1451416015600002</v>
      </c>
      <c r="F156">
        <f t="shared" si="10"/>
        <v>3.109150813530511</v>
      </c>
      <c r="G156">
        <f t="shared" si="11"/>
        <v>1.295336822983622E-3</v>
      </c>
    </row>
    <row r="157" spans="1:7">
      <c r="A157">
        <v>2.4833333333300001</v>
      </c>
      <c r="B157">
        <v>3.15673828125</v>
      </c>
      <c r="D157">
        <f t="shared" si="8"/>
        <v>149.00000000020199</v>
      </c>
      <c r="E157">
        <f t="shared" si="9"/>
        <v>3.1427001953100002</v>
      </c>
      <c r="F157">
        <f t="shared" si="10"/>
        <v>3.1065484130714189</v>
      </c>
      <c r="G157">
        <f t="shared" si="11"/>
        <v>1.3069513590258015E-3</v>
      </c>
    </row>
    <row r="158" spans="1:7">
      <c r="A158">
        <v>2.5</v>
      </c>
      <c r="B158">
        <v>3.1558227539099999</v>
      </c>
      <c r="D158">
        <f t="shared" si="8"/>
        <v>149.99999999980199</v>
      </c>
      <c r="E158">
        <f t="shared" si="9"/>
        <v>3.1405639648400001</v>
      </c>
      <c r="F158">
        <f t="shared" si="10"/>
        <v>3.1039908687742428</v>
      </c>
      <c r="G158">
        <f t="shared" si="11"/>
        <v>1.3375913558351133E-3</v>
      </c>
    </row>
    <row r="159" spans="1:7">
      <c r="A159">
        <v>2.5166666666699999</v>
      </c>
      <c r="B159">
        <v>3.15063476563</v>
      </c>
      <c r="D159">
        <f t="shared" si="8"/>
        <v>151.00000000000199</v>
      </c>
      <c r="E159">
        <f t="shared" si="9"/>
        <v>3.1362915039099999</v>
      </c>
      <c r="F159">
        <f t="shared" si="10"/>
        <v>3.1014774074746896</v>
      </c>
      <c r="G159">
        <f t="shared" si="11"/>
        <v>1.2120213106070856E-3</v>
      </c>
    </row>
    <row r="160" spans="1:7">
      <c r="A160">
        <v>2.5333333333299999</v>
      </c>
      <c r="B160">
        <v>3.1484985351599999</v>
      </c>
      <c r="D160">
        <f t="shared" si="8"/>
        <v>152.00000000020199</v>
      </c>
      <c r="E160">
        <f t="shared" si="9"/>
        <v>3.1341552734399998</v>
      </c>
      <c r="F160">
        <f t="shared" si="10"/>
        <v>3.0990072693396424</v>
      </c>
      <c r="G160">
        <f t="shared" si="11"/>
        <v>1.2353821922387366E-3</v>
      </c>
    </row>
    <row r="161" spans="1:7">
      <c r="A161">
        <v>2.5499999999999998</v>
      </c>
      <c r="B161">
        <v>3.1451416015600002</v>
      </c>
      <c r="D161">
        <f t="shared" si="8"/>
        <v>152.99999999980199</v>
      </c>
      <c r="E161">
        <f t="shared" si="9"/>
        <v>3.1307983398400001</v>
      </c>
      <c r="F161">
        <f t="shared" si="10"/>
        <v>3.0965797076327357</v>
      </c>
      <c r="G161">
        <f t="shared" si="11"/>
        <v>1.1709147901360325E-3</v>
      </c>
    </row>
    <row r="162" spans="1:7">
      <c r="A162">
        <v>2.5666666666700002</v>
      </c>
      <c r="B162">
        <v>3.1427001953100002</v>
      </c>
      <c r="D162">
        <f t="shared" si="8"/>
        <v>154.00000000000199</v>
      </c>
      <c r="E162">
        <f t="shared" si="9"/>
        <v>3.1277465820299999</v>
      </c>
      <c r="F162">
        <f t="shared" si="10"/>
        <v>3.0941939884843626</v>
      </c>
      <c r="G162">
        <f t="shared" si="11"/>
        <v>1.1257765336387441E-3</v>
      </c>
    </row>
    <row r="163" spans="1:7">
      <c r="A163">
        <v>2.5833333333300001</v>
      </c>
      <c r="B163">
        <v>3.1405639648400001</v>
      </c>
      <c r="D163">
        <f t="shared" si="8"/>
        <v>155.00000000020199</v>
      </c>
      <c r="E163">
        <f t="shared" si="9"/>
        <v>3.12377929688</v>
      </c>
      <c r="F163">
        <f t="shared" si="10"/>
        <v>3.0918493906785569</v>
      </c>
      <c r="G163">
        <f t="shared" si="11"/>
        <v>1.019518910032954E-3</v>
      </c>
    </row>
    <row r="164" spans="1:7">
      <c r="A164">
        <v>2.6</v>
      </c>
      <c r="B164">
        <v>3.1362915039099999</v>
      </c>
      <c r="D164">
        <f t="shared" si="8"/>
        <v>155.99999999980199</v>
      </c>
      <c r="E164">
        <f t="shared" si="9"/>
        <v>3.1219482421899998</v>
      </c>
      <c r="F164">
        <f t="shared" si="10"/>
        <v>3.0895452054304871</v>
      </c>
      <c r="G164">
        <f t="shared" si="11"/>
        <v>1.049956791238333E-3</v>
      </c>
    </row>
    <row r="165" spans="1:7">
      <c r="A165">
        <v>2.61666666667</v>
      </c>
      <c r="B165">
        <v>3.1341552734399998</v>
      </c>
      <c r="D165">
        <f t="shared" si="8"/>
        <v>157.00000000000199</v>
      </c>
      <c r="E165">
        <f t="shared" si="9"/>
        <v>3.1198120117200001</v>
      </c>
      <c r="F165">
        <f t="shared" si="10"/>
        <v>3.0872807361681485</v>
      </c>
      <c r="G165">
        <f t="shared" si="11"/>
        <v>1.0582838890305006E-3</v>
      </c>
    </row>
    <row r="166" spans="1:7">
      <c r="A166">
        <v>2.63333333333</v>
      </c>
      <c r="B166">
        <v>3.1307983398400001</v>
      </c>
      <c r="D166">
        <f t="shared" si="8"/>
        <v>158.00000000020199</v>
      </c>
      <c r="E166">
        <f t="shared" si="9"/>
        <v>3.1167602539099999</v>
      </c>
      <c r="F166">
        <f t="shared" si="10"/>
        <v>3.0850552983300807</v>
      </c>
      <c r="G166">
        <f t="shared" si="11"/>
        <v>1.0052042083246464E-3</v>
      </c>
    </row>
    <row r="167" spans="1:7">
      <c r="A167">
        <v>2.65</v>
      </c>
      <c r="B167">
        <v>3.1277465820299999</v>
      </c>
      <c r="D167">
        <f t="shared" si="8"/>
        <v>158.99999999980199</v>
      </c>
      <c r="E167">
        <f t="shared" si="9"/>
        <v>3.11279296875</v>
      </c>
      <c r="F167">
        <f t="shared" si="10"/>
        <v>3.0828682191541663</v>
      </c>
      <c r="G167">
        <f t="shared" si="11"/>
        <v>8.9549063837334852E-4</v>
      </c>
    </row>
    <row r="168" spans="1:7">
      <c r="A168">
        <v>2.6666666666699999</v>
      </c>
      <c r="B168">
        <v>3.12377929688</v>
      </c>
      <c r="D168">
        <f t="shared" si="8"/>
        <v>160.00000000000199</v>
      </c>
      <c r="E168">
        <f t="shared" si="9"/>
        <v>3.1100463867200001</v>
      </c>
      <c r="F168">
        <f t="shared" si="10"/>
        <v>3.0807188374704202</v>
      </c>
      <c r="G168">
        <f t="shared" si="11"/>
        <v>8.601051449865358E-4</v>
      </c>
    </row>
    <row r="169" spans="1:7">
      <c r="A169">
        <v>2.6833333333299998</v>
      </c>
      <c r="B169">
        <v>3.1219482421899998</v>
      </c>
      <c r="D169">
        <f t="shared" si="8"/>
        <v>161.00000000020199</v>
      </c>
      <c r="E169">
        <f t="shared" si="9"/>
        <v>3.1076049804700001</v>
      </c>
      <c r="F169">
        <f t="shared" si="10"/>
        <v>3.0786065035089871</v>
      </c>
      <c r="G169">
        <f t="shared" si="11"/>
        <v>8.4091166605840099E-4</v>
      </c>
    </row>
    <row r="170" spans="1:7">
      <c r="A170">
        <v>2.7</v>
      </c>
      <c r="B170">
        <v>3.1198120117200001</v>
      </c>
      <c r="D170">
        <f t="shared" si="8"/>
        <v>161.99999999980199</v>
      </c>
      <c r="E170">
        <f t="shared" si="9"/>
        <v>3.1048583984399998</v>
      </c>
      <c r="F170">
        <f t="shared" si="10"/>
        <v>3.0765305786996753</v>
      </c>
      <c r="G170">
        <f t="shared" si="11"/>
        <v>8.0246537124031847E-4</v>
      </c>
    </row>
    <row r="171" spans="1:7">
      <c r="A171">
        <v>2.7166666666700001</v>
      </c>
      <c r="B171">
        <v>3.1167602539099999</v>
      </c>
      <c r="D171">
        <f t="shared" si="8"/>
        <v>163.00000000000199</v>
      </c>
      <c r="E171">
        <f t="shared" si="9"/>
        <v>3.1005859375</v>
      </c>
      <c r="F171">
        <f t="shared" si="10"/>
        <v>3.0744904354752749</v>
      </c>
      <c r="G171">
        <f t="shared" si="11"/>
        <v>6.8097522592243203E-4</v>
      </c>
    </row>
    <row r="172" spans="1:7">
      <c r="A172">
        <v>2.7333333333300001</v>
      </c>
      <c r="B172">
        <v>3.11279296875</v>
      </c>
      <c r="D172">
        <f t="shared" si="8"/>
        <v>164.00000000020199</v>
      </c>
      <c r="E172">
        <f t="shared" si="9"/>
        <v>3.0996704101599999</v>
      </c>
      <c r="F172">
        <f t="shared" si="10"/>
        <v>3.0724854570893152</v>
      </c>
      <c r="G172">
        <f t="shared" si="11"/>
        <v>7.3902167345532902E-4</v>
      </c>
    </row>
    <row r="173" spans="1:7">
      <c r="A173">
        <v>2.75</v>
      </c>
      <c r="B173">
        <v>3.1100463867200001</v>
      </c>
      <c r="D173">
        <f t="shared" si="8"/>
        <v>164.99999999980199</v>
      </c>
      <c r="E173">
        <f t="shared" si="9"/>
        <v>3.0972290039099999</v>
      </c>
      <c r="F173">
        <f t="shared" si="10"/>
        <v>3.0705150374257864</v>
      </c>
      <c r="G173">
        <f t="shared" si="11"/>
        <v>7.1363600531968406E-4</v>
      </c>
    </row>
    <row r="174" spans="1:7">
      <c r="A174">
        <v>2.7666666666699999</v>
      </c>
      <c r="B174">
        <v>3.1076049804700001</v>
      </c>
      <c r="D174">
        <f t="shared" si="8"/>
        <v>166.00000000000199</v>
      </c>
      <c r="E174">
        <f t="shared" si="9"/>
        <v>3.09448242188</v>
      </c>
      <c r="F174">
        <f t="shared" si="10"/>
        <v>3.0685785808124533</v>
      </c>
      <c r="G174">
        <f t="shared" si="11"/>
        <v>6.7100898205272046E-4</v>
      </c>
    </row>
    <row r="175" spans="1:7">
      <c r="A175">
        <v>2.7833333333299999</v>
      </c>
      <c r="B175">
        <v>3.1048583984399998</v>
      </c>
      <c r="D175">
        <f t="shared" si="8"/>
        <v>167.00000000020199</v>
      </c>
      <c r="E175">
        <f t="shared" si="9"/>
        <v>3.09204101563</v>
      </c>
      <c r="F175">
        <f t="shared" si="10"/>
        <v>3.0666755018478757</v>
      </c>
      <c r="G175">
        <f t="shared" si="11"/>
        <v>6.434092894311358E-4</v>
      </c>
    </row>
    <row r="176" spans="1:7">
      <c r="A176">
        <v>2.8</v>
      </c>
      <c r="B176">
        <v>3.1005859375</v>
      </c>
      <c r="D176">
        <f t="shared" si="8"/>
        <v>167.99999999980199</v>
      </c>
      <c r="E176">
        <f t="shared" si="9"/>
        <v>3.0886840820299999</v>
      </c>
      <c r="F176">
        <f t="shared" si="10"/>
        <v>3.0648052252208005</v>
      </c>
      <c r="G176">
        <f t="shared" si="11"/>
        <v>5.7019980251425012E-4</v>
      </c>
    </row>
    <row r="177" spans="1:7">
      <c r="A177">
        <v>2.8166666666700002</v>
      </c>
      <c r="B177">
        <v>3.0996704101599999</v>
      </c>
      <c r="D177">
        <f t="shared" si="8"/>
        <v>169.00000000000199</v>
      </c>
      <c r="E177">
        <f t="shared" si="9"/>
        <v>3.0880737304700001</v>
      </c>
      <c r="F177">
        <f t="shared" si="10"/>
        <v>3.0629671855329628</v>
      </c>
      <c r="G177">
        <f t="shared" si="11"/>
        <v>6.3033859867547555E-4</v>
      </c>
    </row>
    <row r="178" spans="1:7">
      <c r="A178">
        <v>2.8333333333300001</v>
      </c>
      <c r="B178">
        <v>3.0972290039099999</v>
      </c>
      <c r="D178">
        <f t="shared" si="8"/>
        <v>170.00000000020199</v>
      </c>
      <c r="E178">
        <f t="shared" si="9"/>
        <v>3.0844116210900001</v>
      </c>
      <c r="F178">
        <f t="shared" si="10"/>
        <v>3.0611608271348976</v>
      </c>
      <c r="G178">
        <f t="shared" si="11"/>
        <v>5.4059941954263306E-4</v>
      </c>
    </row>
    <row r="179" spans="1:7">
      <c r="A179">
        <v>2.85</v>
      </c>
      <c r="B179">
        <v>3.09448242188</v>
      </c>
      <c r="D179">
        <f t="shared" si="8"/>
        <v>170.99999999980199</v>
      </c>
      <c r="E179">
        <f t="shared" si="9"/>
        <v>3.0816650390600002</v>
      </c>
      <c r="F179">
        <f t="shared" si="10"/>
        <v>3.059385603954512</v>
      </c>
      <c r="G179">
        <f t="shared" si="11"/>
        <v>4.9637322861966198E-4</v>
      </c>
    </row>
    <row r="180" spans="1:7">
      <c r="A180">
        <v>2.86666666667</v>
      </c>
      <c r="B180">
        <v>3.09204101563</v>
      </c>
      <c r="D180">
        <f t="shared" si="8"/>
        <v>172.00000000000199</v>
      </c>
      <c r="E180">
        <f t="shared" si="9"/>
        <v>3.0792236328100002</v>
      </c>
      <c r="F180">
        <f t="shared" si="10"/>
        <v>3.0576409793288915</v>
      </c>
      <c r="G180">
        <f t="shared" si="11"/>
        <v>4.6581093128561654E-4</v>
      </c>
    </row>
    <row r="181" spans="1:7">
      <c r="A181">
        <v>2.88333333333</v>
      </c>
      <c r="B181">
        <v>3.0886840820299999</v>
      </c>
      <c r="D181">
        <f t="shared" si="8"/>
        <v>173.00000000020199</v>
      </c>
      <c r="E181">
        <f t="shared" si="9"/>
        <v>3.0783081054700001</v>
      </c>
      <c r="F181">
        <f t="shared" si="10"/>
        <v>3.055926425848456</v>
      </c>
      <c r="G181">
        <f t="shared" si="11"/>
        <v>5.0093958268144416E-4</v>
      </c>
    </row>
    <row r="182" spans="1:7">
      <c r="A182">
        <v>2.9</v>
      </c>
      <c r="B182">
        <v>3.0880737304700001</v>
      </c>
      <c r="D182">
        <f t="shared" si="8"/>
        <v>173.99999999980199</v>
      </c>
      <c r="E182">
        <f t="shared" si="9"/>
        <v>3.0740356445299999</v>
      </c>
      <c r="F182">
        <f t="shared" si="10"/>
        <v>3.0542414251942445</v>
      </c>
      <c r="G182">
        <f t="shared" si="11"/>
        <v>3.9181111911199397E-4</v>
      </c>
    </row>
    <row r="183" spans="1:7">
      <c r="A183">
        <v>2.9166666666699999</v>
      </c>
      <c r="B183">
        <v>3.0844116210900001</v>
      </c>
      <c r="D183">
        <f t="shared" si="8"/>
        <v>175.00000000000199</v>
      </c>
      <c r="E183">
        <f t="shared" si="9"/>
        <v>3.07373046875</v>
      </c>
      <c r="F183">
        <f t="shared" si="10"/>
        <v>3.05258546797827</v>
      </c>
      <c r="G183">
        <f t="shared" si="11"/>
        <v>4.4711105763646156E-4</v>
      </c>
    </row>
    <row r="184" spans="1:7">
      <c r="A184">
        <v>2.9333333333299998</v>
      </c>
      <c r="B184">
        <v>3.0816650390600002</v>
      </c>
      <c r="D184">
        <f t="shared" si="8"/>
        <v>176.00000000020199</v>
      </c>
      <c r="E184">
        <f t="shared" si="9"/>
        <v>3.0706787109399998</v>
      </c>
      <c r="F184">
        <f t="shared" si="10"/>
        <v>3.0509580535955969</v>
      </c>
      <c r="G184">
        <f t="shared" si="11"/>
        <v>3.8890432609535084E-4</v>
      </c>
    </row>
    <row r="185" spans="1:7">
      <c r="A185">
        <v>2.95</v>
      </c>
      <c r="B185">
        <v>3.0792236328100002</v>
      </c>
      <c r="D185">
        <f t="shared" si="8"/>
        <v>176.99999999980199</v>
      </c>
      <c r="E185">
        <f t="shared" si="9"/>
        <v>3.0679321289099999</v>
      </c>
      <c r="F185">
        <f t="shared" si="10"/>
        <v>3.049358690069893</v>
      </c>
      <c r="G185">
        <f t="shared" si="11"/>
        <v>3.4497263034719044E-4</v>
      </c>
    </row>
    <row r="186" spans="1:7">
      <c r="A186">
        <v>2.9666666666700001</v>
      </c>
      <c r="B186">
        <v>3.0783081054700001</v>
      </c>
      <c r="D186">
        <f t="shared" si="8"/>
        <v>178.00000000000199</v>
      </c>
      <c r="E186">
        <f t="shared" si="9"/>
        <v>3.0636596679700001</v>
      </c>
      <c r="F186">
        <f t="shared" si="10"/>
        <v>3.0477868939018999</v>
      </c>
      <c r="G186">
        <f t="shared" si="11"/>
        <v>2.5194495661695323E-4</v>
      </c>
    </row>
    <row r="187" spans="1:7">
      <c r="A187">
        <v>2.9833333333300001</v>
      </c>
      <c r="B187">
        <v>3.0740356445299999</v>
      </c>
      <c r="D187">
        <f t="shared" si="8"/>
        <v>179.00000000020199</v>
      </c>
      <c r="E187">
        <f t="shared" si="9"/>
        <v>3.0636596679700001</v>
      </c>
      <c r="F187">
        <f t="shared" si="10"/>
        <v>3.0462421899290271</v>
      </c>
      <c r="G187">
        <f t="shared" si="11"/>
        <v>3.0336854130777821E-4</v>
      </c>
    </row>
    <row r="188" spans="1:7">
      <c r="A188">
        <v>3</v>
      </c>
      <c r="B188">
        <v>3.07373046875</v>
      </c>
      <c r="D188">
        <f t="shared" si="8"/>
        <v>179.99999999980199</v>
      </c>
      <c r="E188">
        <f t="shared" si="9"/>
        <v>3.0633544921899998</v>
      </c>
      <c r="F188">
        <f t="shared" si="10"/>
        <v>3.0447241111787551</v>
      </c>
      <c r="G188">
        <f t="shared" si="11"/>
        <v>3.4709109662414711E-4</v>
      </c>
    </row>
    <row r="189" spans="1:7">
      <c r="A189">
        <v>3.0166666666699999</v>
      </c>
      <c r="B189">
        <v>3.0706787109399998</v>
      </c>
      <c r="D189">
        <f t="shared" si="8"/>
        <v>181.00000000000199</v>
      </c>
      <c r="E189">
        <f t="shared" si="9"/>
        <v>3.0584716796899998</v>
      </c>
      <c r="F189">
        <f t="shared" si="10"/>
        <v>3.0432321987248065</v>
      </c>
      <c r="G189">
        <f t="shared" si="11"/>
        <v>2.3224178008848681E-4</v>
      </c>
    </row>
    <row r="190" spans="1:7">
      <c r="A190">
        <v>3.0333333333299999</v>
      </c>
      <c r="B190">
        <v>3.0679321289099999</v>
      </c>
      <c r="D190">
        <f t="shared" si="8"/>
        <v>182.00000000020199</v>
      </c>
      <c r="E190">
        <f t="shared" si="9"/>
        <v>3.0569458007799999</v>
      </c>
      <c r="F190">
        <f t="shared" si="10"/>
        <v>3.0417660015538748</v>
      </c>
      <c r="G190">
        <f t="shared" si="11"/>
        <v>2.3042630454546856E-4</v>
      </c>
    </row>
    <row r="191" spans="1:7">
      <c r="A191">
        <v>3.05</v>
      </c>
      <c r="B191">
        <v>3.0636596679700001</v>
      </c>
      <c r="D191">
        <f t="shared" si="8"/>
        <v>182.99999999980199</v>
      </c>
      <c r="E191">
        <f t="shared" si="9"/>
        <v>3.0545043945299999</v>
      </c>
      <c r="F191">
        <f t="shared" si="10"/>
        <v>3.0403250764264791</v>
      </c>
      <c r="G191">
        <f t="shared" si="11"/>
        <v>2.0105306188083268E-4</v>
      </c>
    </row>
    <row r="192" spans="1:7">
      <c r="A192">
        <v>3.0666666666700002</v>
      </c>
      <c r="B192">
        <v>3.0636596679700001</v>
      </c>
      <c r="D192">
        <f t="shared" si="8"/>
        <v>184.00000000000199</v>
      </c>
      <c r="E192">
        <f t="shared" si="9"/>
        <v>3.0523681640600002</v>
      </c>
      <c r="F192">
        <f t="shared" si="10"/>
        <v>3.0389089877404452</v>
      </c>
      <c r="G192">
        <f t="shared" si="11"/>
        <v>1.8114942720087187E-4</v>
      </c>
    </row>
    <row r="193" spans="1:7">
      <c r="A193">
        <v>3.0833333333300001</v>
      </c>
      <c r="B193">
        <v>3.0633544921899998</v>
      </c>
      <c r="D193">
        <f t="shared" si="8"/>
        <v>185.00000000020199</v>
      </c>
      <c r="E193">
        <f t="shared" si="9"/>
        <v>3.0517578125</v>
      </c>
      <c r="F193">
        <f t="shared" si="10"/>
        <v>3.0375173074044062</v>
      </c>
      <c r="G193">
        <f t="shared" si="11"/>
        <v>2.027919853776337E-4</v>
      </c>
    </row>
    <row r="194" spans="1:7">
      <c r="A194">
        <v>3.1</v>
      </c>
      <c r="B194">
        <v>3.0584716796899998</v>
      </c>
      <c r="D194">
        <f t="shared" si="8"/>
        <v>185.99999999980199</v>
      </c>
      <c r="E194">
        <f t="shared" si="9"/>
        <v>3.04809570313</v>
      </c>
      <c r="F194">
        <f t="shared" si="10"/>
        <v>3.0361496147057316</v>
      </c>
      <c r="G194">
        <f t="shared" si="11"/>
        <v>1.427090286404386E-4</v>
      </c>
    </row>
    <row r="195" spans="1:7">
      <c r="A195">
        <v>3.11666666667</v>
      </c>
      <c r="B195">
        <v>3.0569458007799999</v>
      </c>
      <c r="D195">
        <f t="shared" si="8"/>
        <v>187.00000000000199</v>
      </c>
      <c r="E195">
        <f t="shared" si="9"/>
        <v>3.0477905273400001</v>
      </c>
      <c r="F195">
        <f t="shared" si="10"/>
        <v>3.0348054961809439</v>
      </c>
      <c r="G195">
        <f t="shared" si="11"/>
        <v>1.6861103420166165E-4</v>
      </c>
    </row>
    <row r="196" spans="1:7">
      <c r="A196">
        <v>3.13333333333</v>
      </c>
      <c r="B196">
        <v>3.0545043945299999</v>
      </c>
      <c r="D196">
        <f t="shared" si="8"/>
        <v>188.00000000020199</v>
      </c>
      <c r="E196">
        <f t="shared" si="9"/>
        <v>3.0447387695299999</v>
      </c>
      <c r="F196">
        <f t="shared" si="10"/>
        <v>3.0334845454956505</v>
      </c>
      <c r="G196">
        <f t="shared" si="11"/>
        <v>1.2665755861532749E-4</v>
      </c>
    </row>
    <row r="197" spans="1:7">
      <c r="A197">
        <v>3.15</v>
      </c>
      <c r="B197">
        <v>3.0523681640600002</v>
      </c>
      <c r="D197">
        <f t="shared" si="8"/>
        <v>188.99999999980199</v>
      </c>
      <c r="E197">
        <f t="shared" si="9"/>
        <v>3.0429077148400001</v>
      </c>
      <c r="F197">
        <f t="shared" si="10"/>
        <v>3.0321863633191839</v>
      </c>
      <c r="G197">
        <f t="shared" si="11"/>
        <v>1.1494737843290813E-4</v>
      </c>
    </row>
    <row r="198" spans="1:7">
      <c r="A198">
        <v>3.1666666666699999</v>
      </c>
      <c r="B198">
        <v>3.0517578125</v>
      </c>
      <c r="D198">
        <f t="shared" si="8"/>
        <v>190.00000000000199</v>
      </c>
      <c r="E198">
        <f t="shared" si="9"/>
        <v>3.0419921875</v>
      </c>
      <c r="F198">
        <f t="shared" si="10"/>
        <v>3.0309105572016044</v>
      </c>
      <c r="G198">
        <f t="shared" si="11"/>
        <v>1.2280253007031924E-4</v>
      </c>
    </row>
    <row r="199" spans="1:7">
      <c r="A199">
        <v>3.1833333333299998</v>
      </c>
      <c r="B199">
        <v>3.04809570313</v>
      </c>
      <c r="D199">
        <f t="shared" si="8"/>
        <v>191.00000000020199</v>
      </c>
      <c r="E199">
        <f t="shared" si="9"/>
        <v>3.03955078125</v>
      </c>
      <c r="F199">
        <f t="shared" si="10"/>
        <v>3.0296567414597342</v>
      </c>
      <c r="G199">
        <f t="shared" si="11"/>
        <v>9.789202337136328E-5</v>
      </c>
    </row>
    <row r="200" spans="1:7">
      <c r="A200">
        <v>3.2</v>
      </c>
      <c r="B200">
        <v>3.0477905273400001</v>
      </c>
      <c r="D200">
        <f t="shared" si="8"/>
        <v>191.99999999980199</v>
      </c>
      <c r="E200">
        <f t="shared" si="9"/>
        <v>3.0374145507799999</v>
      </c>
      <c r="F200">
        <f t="shared" si="10"/>
        <v>3.0284245370581688</v>
      </c>
      <c r="G200">
        <f t="shared" si="11"/>
        <v>8.082034671871071E-5</v>
      </c>
    </row>
    <row r="201" spans="1:7">
      <c r="A201">
        <v>3.2166666666700001</v>
      </c>
      <c r="B201">
        <v>3.0447387695299999</v>
      </c>
      <c r="D201">
        <f t="shared" ref="D201:D264" si="12">(A206-$A$13)*60</f>
        <v>193.00000000000199</v>
      </c>
      <c r="E201">
        <f t="shared" ref="E201:E264" si="13">B206</f>
        <v>3.0368041992200001</v>
      </c>
      <c r="F201">
        <f t="shared" ref="F201:F264" si="14">$J$10*EXP(-$J$11*D201)+$J$12</f>
        <v>3.0272135714925312</v>
      </c>
      <c r="G201">
        <f t="shared" ref="G201:G264" si="15">(E201-F201)^2</f>
        <v>9.1980140206894919E-5</v>
      </c>
    </row>
    <row r="202" spans="1:7">
      <c r="A202">
        <v>3.2333333333300001</v>
      </c>
      <c r="B202">
        <v>3.0429077148400001</v>
      </c>
      <c r="D202">
        <f t="shared" si="12"/>
        <v>194.00000000020199</v>
      </c>
      <c r="E202">
        <f t="shared" si="13"/>
        <v>3.0331420898400001</v>
      </c>
      <c r="F202">
        <f t="shared" si="14"/>
        <v>3.0260234786812976</v>
      </c>
      <c r="G202">
        <f t="shared" si="15"/>
        <v>5.0674624828803643E-5</v>
      </c>
    </row>
    <row r="203" spans="1:7">
      <c r="A203">
        <v>3.25</v>
      </c>
      <c r="B203">
        <v>3.0419921875</v>
      </c>
      <c r="D203">
        <f t="shared" si="12"/>
        <v>194.99999999980199</v>
      </c>
      <c r="E203">
        <f t="shared" si="13"/>
        <v>3.0322265625</v>
      </c>
      <c r="F203">
        <f t="shared" si="14"/>
        <v>3.0248538988528568</v>
      </c>
      <c r="G203">
        <f t="shared" si="15"/>
        <v>5.4356169253906489E-5</v>
      </c>
    </row>
    <row r="204" spans="1:7">
      <c r="A204">
        <v>3.2666666666699999</v>
      </c>
      <c r="B204">
        <v>3.03955078125</v>
      </c>
      <c r="D204">
        <f t="shared" si="12"/>
        <v>196.00000000000199</v>
      </c>
      <c r="E204">
        <f t="shared" si="13"/>
        <v>3.0303955078100002</v>
      </c>
      <c r="F204">
        <f t="shared" si="14"/>
        <v>3.0237044784346963</v>
      </c>
      <c r="G204">
        <f t="shared" si="15"/>
        <v>4.4769874101180629E-5</v>
      </c>
    </row>
    <row r="205" spans="1:7">
      <c r="A205">
        <v>3.2833333333299999</v>
      </c>
      <c r="B205">
        <v>3.0374145507799999</v>
      </c>
      <c r="D205">
        <f t="shared" si="12"/>
        <v>197.00000000020199</v>
      </c>
      <c r="E205">
        <f t="shared" si="13"/>
        <v>3.02856445313</v>
      </c>
      <c r="F205">
        <f t="shared" si="14"/>
        <v>3.022574869950728</v>
      </c>
      <c r="G205">
        <f t="shared" si="15"/>
        <v>3.587510666141816E-5</v>
      </c>
    </row>
    <row r="206" spans="1:7">
      <c r="A206">
        <v>3.3</v>
      </c>
      <c r="B206">
        <v>3.0368041992200001</v>
      </c>
      <c r="D206">
        <f t="shared" si="12"/>
        <v>197.99999999980199</v>
      </c>
      <c r="E206">
        <f t="shared" si="13"/>
        <v>3.0270385742200001</v>
      </c>
      <c r="F206">
        <f t="shared" si="14"/>
        <v>3.0214647319140857</v>
      </c>
      <c r="G206">
        <f t="shared" si="15"/>
        <v>3.106771805120116E-5</v>
      </c>
    </row>
    <row r="207" spans="1:7">
      <c r="A207">
        <v>3.3166666666700002</v>
      </c>
      <c r="B207">
        <v>3.0331420898400001</v>
      </c>
      <c r="D207">
        <f t="shared" si="12"/>
        <v>199.00000000000199</v>
      </c>
      <c r="E207">
        <f t="shared" si="13"/>
        <v>3.0264282226599999</v>
      </c>
      <c r="F207">
        <f t="shared" si="14"/>
        <v>3.0203737287219439</v>
      </c>
      <c r="G207">
        <f t="shared" si="15"/>
        <v>3.6656896845957046E-5</v>
      </c>
    </row>
    <row r="208" spans="1:7">
      <c r="A208">
        <v>3.3333333333300001</v>
      </c>
      <c r="B208">
        <v>3.0322265625</v>
      </c>
      <c r="D208">
        <f t="shared" si="12"/>
        <v>200.00000000020199</v>
      </c>
      <c r="E208">
        <f t="shared" si="13"/>
        <v>3.0221557617200001</v>
      </c>
      <c r="F208">
        <f t="shared" si="14"/>
        <v>3.0193015305580624</v>
      </c>
      <c r="G208">
        <f t="shared" si="15"/>
        <v>8.1466355257763812E-6</v>
      </c>
    </row>
    <row r="209" spans="1:7">
      <c r="A209">
        <v>3.35</v>
      </c>
      <c r="B209">
        <v>3.0303955078100002</v>
      </c>
      <c r="D209">
        <f t="shared" si="12"/>
        <v>200.99999999980199</v>
      </c>
      <c r="E209">
        <f t="shared" si="13"/>
        <v>3.0206298828100002</v>
      </c>
      <c r="F209">
        <f t="shared" si="14"/>
        <v>3.0182478132910302</v>
      </c>
      <c r="G209">
        <f t="shared" si="15"/>
        <v>5.6742551932060641E-6</v>
      </c>
    </row>
    <row r="210" spans="1:7">
      <c r="A210">
        <v>3.36666666667</v>
      </c>
      <c r="B210">
        <v>3.02856445313</v>
      </c>
      <c r="D210">
        <f t="shared" si="12"/>
        <v>202.00000000000199</v>
      </c>
      <c r="E210">
        <f t="shared" si="13"/>
        <v>3.0206298828100002</v>
      </c>
      <c r="F210">
        <f t="shared" si="14"/>
        <v>3.0172122583744332</v>
      </c>
      <c r="G210">
        <f t="shared" si="15"/>
        <v>1.1680156782584894E-5</v>
      </c>
    </row>
    <row r="211" spans="1:7">
      <c r="A211">
        <v>3.38333333333</v>
      </c>
      <c r="B211">
        <v>3.0270385742200001</v>
      </c>
      <c r="D211">
        <f t="shared" si="12"/>
        <v>203.00000000020199</v>
      </c>
      <c r="E211">
        <f t="shared" si="13"/>
        <v>3.0181884765600002</v>
      </c>
      <c r="F211">
        <f t="shared" si="14"/>
        <v>3.0161945527543477</v>
      </c>
      <c r="G211">
        <f t="shared" si="15"/>
        <v>3.9757321427479612E-6</v>
      </c>
    </row>
    <row r="212" spans="1:7">
      <c r="A212">
        <v>3.4</v>
      </c>
      <c r="B212">
        <v>3.0264282226599999</v>
      </c>
      <c r="D212">
        <f t="shared" si="12"/>
        <v>203.99999999980199</v>
      </c>
      <c r="E212">
        <f t="shared" si="13"/>
        <v>3.0154418945299999</v>
      </c>
      <c r="F212">
        <f t="shared" si="14"/>
        <v>3.015194388772759</v>
      </c>
      <c r="G212">
        <f t="shared" si="15"/>
        <v>6.1259099867372678E-8</v>
      </c>
    </row>
    <row r="213" spans="1:7">
      <c r="A213">
        <v>3.4166666666699999</v>
      </c>
      <c r="B213">
        <v>3.0221557617200001</v>
      </c>
      <c r="D213">
        <f t="shared" si="12"/>
        <v>205.00000000000199</v>
      </c>
      <c r="E213">
        <f t="shared" si="13"/>
        <v>3.0160522460900001</v>
      </c>
      <c r="F213">
        <f t="shared" si="14"/>
        <v>3.0142114640728015</v>
      </c>
      <c r="G213">
        <f t="shared" si="15"/>
        <v>3.3884784348418082E-6</v>
      </c>
    </row>
    <row r="214" spans="1:7">
      <c r="A214">
        <v>3.4333333333299998</v>
      </c>
      <c r="B214">
        <v>3.0206298828100002</v>
      </c>
      <c r="D214">
        <f t="shared" si="12"/>
        <v>206.00000000020199</v>
      </c>
      <c r="E214">
        <f t="shared" si="13"/>
        <v>3.0123901367200001</v>
      </c>
      <c r="F214">
        <f t="shared" si="14"/>
        <v>3.0132454815109546</v>
      </c>
      <c r="G214">
        <f t="shared" si="15"/>
        <v>7.3161471141300449E-7</v>
      </c>
    </row>
    <row r="215" spans="1:7">
      <c r="A215">
        <v>3.45</v>
      </c>
      <c r="B215">
        <v>3.0206298828100002</v>
      </c>
      <c r="D215">
        <f t="shared" si="12"/>
        <v>206.99999999980199</v>
      </c>
      <c r="E215">
        <f t="shared" si="13"/>
        <v>3.01147460938</v>
      </c>
      <c r="F215">
        <f t="shared" si="14"/>
        <v>3.012296149065369</v>
      </c>
      <c r="G215">
        <f t="shared" si="15"/>
        <v>6.7492745463623096E-7</v>
      </c>
    </row>
    <row r="216" spans="1:7">
      <c r="A216">
        <v>3.4666666666700001</v>
      </c>
      <c r="B216">
        <v>3.0181884765600002</v>
      </c>
      <c r="D216">
        <f t="shared" si="12"/>
        <v>208.00000000000199</v>
      </c>
      <c r="E216">
        <f t="shared" si="13"/>
        <v>3.01025390625</v>
      </c>
      <c r="F216">
        <f t="shared" si="14"/>
        <v>3.0113631797459233</v>
      </c>
      <c r="G216">
        <f t="shared" si="15"/>
        <v>1.2304876887578299E-6</v>
      </c>
    </row>
    <row r="217" spans="1:7">
      <c r="A217">
        <v>3.4833333333300001</v>
      </c>
      <c r="B217">
        <v>3.0154418945299999</v>
      </c>
      <c r="D217">
        <f t="shared" si="12"/>
        <v>209.00000000020199</v>
      </c>
      <c r="E217">
        <f t="shared" si="13"/>
        <v>3.0108642578100002</v>
      </c>
      <c r="F217">
        <f t="shared" si="14"/>
        <v>3.0104462915108816</v>
      </c>
      <c r="G217">
        <f t="shared" si="15"/>
        <v>1.7469582719890787E-7</v>
      </c>
    </row>
    <row r="218" spans="1:7">
      <c r="A218">
        <v>3.5</v>
      </c>
      <c r="B218">
        <v>3.0160522460900001</v>
      </c>
      <c r="D218">
        <f t="shared" si="12"/>
        <v>209.99999999980199</v>
      </c>
      <c r="E218">
        <f t="shared" si="13"/>
        <v>3.0062866210900001</v>
      </c>
      <c r="F218">
        <f t="shared" si="14"/>
        <v>3.0095452071798801</v>
      </c>
      <c r="G218">
        <f t="shared" si="15"/>
        <v>1.0618383305159066E-5</v>
      </c>
    </row>
    <row r="219" spans="1:7">
      <c r="A219">
        <v>3.5166666666699999</v>
      </c>
      <c r="B219">
        <v>3.0123901367200001</v>
      </c>
      <c r="D219">
        <f t="shared" si="12"/>
        <v>211.00000000000199</v>
      </c>
      <c r="E219">
        <f t="shared" si="13"/>
        <v>3.0056762695299999</v>
      </c>
      <c r="F219">
        <f t="shared" si="14"/>
        <v>3.0086596543485542</v>
      </c>
      <c r="G219">
        <f t="shared" si="15"/>
        <v>8.9005849755803533E-6</v>
      </c>
    </row>
    <row r="220" spans="1:7">
      <c r="A220">
        <v>3.5333333333299999</v>
      </c>
      <c r="B220">
        <v>3.01147460938</v>
      </c>
      <c r="D220">
        <f t="shared" si="12"/>
        <v>212.00000000020199</v>
      </c>
      <c r="E220">
        <f t="shared" si="13"/>
        <v>3.0038452148400001</v>
      </c>
      <c r="F220">
        <f t="shared" si="14"/>
        <v>3.0077893653094327</v>
      </c>
      <c r="G220">
        <f t="shared" si="15"/>
        <v>1.5556322925525707E-5</v>
      </c>
    </row>
    <row r="221" spans="1:7">
      <c r="A221">
        <v>3.55</v>
      </c>
      <c r="B221">
        <v>3.01025390625</v>
      </c>
      <c r="D221">
        <f t="shared" si="12"/>
        <v>212.99999999980199</v>
      </c>
      <c r="E221">
        <f t="shared" si="13"/>
        <v>3.0010986328100002</v>
      </c>
      <c r="F221">
        <f t="shared" si="14"/>
        <v>3.0069340769693453</v>
      </c>
      <c r="G221">
        <f t="shared" si="15"/>
        <v>3.4052408536835023E-5</v>
      </c>
    </row>
    <row r="222" spans="1:7">
      <c r="A222">
        <v>3.5666666666700002</v>
      </c>
      <c r="B222">
        <v>3.0108642578100002</v>
      </c>
      <c r="D222">
        <f t="shared" si="12"/>
        <v>214.00000000000199</v>
      </c>
      <c r="E222">
        <f t="shared" si="13"/>
        <v>3.0010986328100002</v>
      </c>
      <c r="F222">
        <f t="shared" si="14"/>
        <v>3.0060935307683887</v>
      </c>
      <c r="G222">
        <f t="shared" si="15"/>
        <v>2.4949005614713384E-5</v>
      </c>
    </row>
    <row r="223" spans="1:7">
      <c r="A223">
        <v>3.5833333333300001</v>
      </c>
      <c r="B223">
        <v>3.0062866210900001</v>
      </c>
      <c r="D223">
        <f t="shared" si="12"/>
        <v>215.00000000020199</v>
      </c>
      <c r="E223">
        <f t="shared" si="13"/>
        <v>2.998046875</v>
      </c>
      <c r="F223">
        <f t="shared" si="14"/>
        <v>3.0052674726048432</v>
      </c>
      <c r="G223">
        <f t="shared" si="15"/>
        <v>5.2137029771066938E-5</v>
      </c>
    </row>
    <row r="224" spans="1:7">
      <c r="A224">
        <v>3.6</v>
      </c>
      <c r="B224">
        <v>3.0056762695299999</v>
      </c>
      <c r="D224">
        <f t="shared" si="12"/>
        <v>215.99999999980199</v>
      </c>
      <c r="E224">
        <f t="shared" si="13"/>
        <v>2.99682617188</v>
      </c>
      <c r="F224">
        <f t="shared" si="14"/>
        <v>3.0044556527567754</v>
      </c>
      <c r="G224">
        <f t="shared" si="15"/>
        <v>5.8208978449081471E-5</v>
      </c>
    </row>
    <row r="225" spans="1:7">
      <c r="A225">
        <v>3.61666666667</v>
      </c>
      <c r="B225">
        <v>3.0038452148400001</v>
      </c>
      <c r="D225">
        <f t="shared" si="12"/>
        <v>217.00000000000199</v>
      </c>
      <c r="E225">
        <f t="shared" si="13"/>
        <v>2.9953002929700001</v>
      </c>
      <c r="F225">
        <f t="shared" si="14"/>
        <v>3.0036578258051247</v>
      </c>
      <c r="G225">
        <f t="shared" si="15"/>
        <v>6.9848355090186448E-5</v>
      </c>
    </row>
    <row r="226" spans="1:7">
      <c r="A226">
        <v>3.63333333333</v>
      </c>
      <c r="B226">
        <v>3.0010986328100002</v>
      </c>
      <c r="D226">
        <f t="shared" si="12"/>
        <v>218.00000000020199</v>
      </c>
      <c r="E226">
        <f t="shared" si="13"/>
        <v>2.9940795898400001</v>
      </c>
      <c r="F226">
        <f t="shared" si="14"/>
        <v>3.0028737505624341</v>
      </c>
      <c r="G226">
        <f t="shared" si="15"/>
        <v>7.7337262812000835E-5</v>
      </c>
    </row>
    <row r="227" spans="1:7">
      <c r="A227">
        <v>3.65</v>
      </c>
      <c r="B227">
        <v>3.0010986328100002</v>
      </c>
      <c r="D227">
        <f t="shared" si="12"/>
        <v>218.99999999980199</v>
      </c>
      <c r="E227">
        <f t="shared" si="13"/>
        <v>2.9928588867200001</v>
      </c>
      <c r="F227">
        <f t="shared" si="14"/>
        <v>3.0021031899984383</v>
      </c>
      <c r="G227">
        <f t="shared" si="15"/>
        <v>8.5457143103742715E-5</v>
      </c>
    </row>
    <row r="228" spans="1:7">
      <c r="A228">
        <v>3.6666666666699999</v>
      </c>
      <c r="B228">
        <v>2.998046875</v>
      </c>
      <c r="D228">
        <f t="shared" si="12"/>
        <v>220.00000000000199</v>
      </c>
      <c r="E228">
        <f t="shared" si="13"/>
        <v>2.99072265625</v>
      </c>
      <c r="F228">
        <f t="shared" si="14"/>
        <v>3.0013459111670597</v>
      </c>
      <c r="G228">
        <f t="shared" si="15"/>
        <v>1.1285354503283378E-4</v>
      </c>
    </row>
    <row r="229" spans="1:7">
      <c r="A229">
        <v>3.6833333333299998</v>
      </c>
      <c r="B229">
        <v>2.99682617188</v>
      </c>
      <c r="D229">
        <f t="shared" si="12"/>
        <v>221.00000000020199</v>
      </c>
      <c r="E229">
        <f t="shared" si="13"/>
        <v>2.9901123046899998</v>
      </c>
      <c r="F229">
        <f t="shared" si="14"/>
        <v>3.0006016851387596</v>
      </c>
      <c r="G229">
        <f t="shared" si="15"/>
        <v>1.1002710219882434E-4</v>
      </c>
    </row>
    <row r="230" spans="1:7">
      <c r="A230">
        <v>3.7</v>
      </c>
      <c r="B230">
        <v>2.9953002929700001</v>
      </c>
      <c r="D230">
        <f t="shared" si="12"/>
        <v>221.99999999980199</v>
      </c>
      <c r="E230">
        <f t="shared" si="13"/>
        <v>2.98828125</v>
      </c>
      <c r="F230">
        <f t="shared" si="14"/>
        <v>2.9998702869299101</v>
      </c>
      <c r="G230">
        <f t="shared" si="15"/>
        <v>1.3430577696281988E-4</v>
      </c>
    </row>
    <row r="231" spans="1:7">
      <c r="A231">
        <v>3.7166666666700001</v>
      </c>
      <c r="B231">
        <v>2.9940795898400001</v>
      </c>
      <c r="D231">
        <f t="shared" si="12"/>
        <v>223.00000000000199</v>
      </c>
      <c r="E231">
        <f t="shared" si="13"/>
        <v>2.98583984375</v>
      </c>
      <c r="F231">
        <f t="shared" si="14"/>
        <v>2.9991514954334986</v>
      </c>
      <c r="G231">
        <f t="shared" si="15"/>
        <v>1.7720007054279033E-4</v>
      </c>
    </row>
    <row r="232" spans="1:7">
      <c r="A232">
        <v>3.7333333333300001</v>
      </c>
      <c r="B232">
        <v>2.9928588867200001</v>
      </c>
      <c r="D232">
        <f t="shared" si="12"/>
        <v>224.00000000020199</v>
      </c>
      <c r="E232">
        <f t="shared" si="13"/>
        <v>2.9855346679700001</v>
      </c>
      <c r="F232">
        <f t="shared" si="14"/>
        <v>2.9984450933549187</v>
      </c>
      <c r="G232">
        <f t="shared" si="15"/>
        <v>1.6667908361955058E-4</v>
      </c>
    </row>
    <row r="233" spans="1:7">
      <c r="A233">
        <v>3.75</v>
      </c>
      <c r="B233">
        <v>2.99072265625</v>
      </c>
      <c r="D233">
        <f t="shared" si="12"/>
        <v>224.99999999980199</v>
      </c>
      <c r="E233">
        <f t="shared" si="13"/>
        <v>2.9855346679700001</v>
      </c>
      <c r="F233">
        <f t="shared" si="14"/>
        <v>2.9977508671449318</v>
      </c>
      <c r="G233">
        <f t="shared" si="15"/>
        <v>1.4923552228160105E-4</v>
      </c>
    </row>
    <row r="234" spans="1:7">
      <c r="A234">
        <v>3.7666666666699999</v>
      </c>
      <c r="B234">
        <v>2.9901123046899998</v>
      </c>
      <c r="D234">
        <f t="shared" si="12"/>
        <v>226.00000000000199</v>
      </c>
      <c r="E234">
        <f t="shared" si="13"/>
        <v>2.9812622070299999</v>
      </c>
      <c r="F234">
        <f t="shared" si="14"/>
        <v>2.9970686069338908</v>
      </c>
      <c r="G234">
        <f t="shared" si="15"/>
        <v>2.4984227792172156E-4</v>
      </c>
    </row>
    <row r="235" spans="1:7">
      <c r="A235">
        <v>3.7833333333299999</v>
      </c>
      <c r="B235">
        <v>2.98828125</v>
      </c>
      <c r="D235">
        <f t="shared" si="12"/>
        <v>227.00000000020199</v>
      </c>
      <c r="E235">
        <f t="shared" si="13"/>
        <v>2.9812622070299999</v>
      </c>
      <c r="F235">
        <f t="shared" si="14"/>
        <v>2.9963981064707972</v>
      </c>
      <c r="G235">
        <f t="shared" si="15"/>
        <v>2.2909545188192789E-4</v>
      </c>
    </row>
    <row r="236" spans="1:7">
      <c r="A236">
        <v>3.8</v>
      </c>
      <c r="B236">
        <v>2.98583984375</v>
      </c>
      <c r="D236">
        <f t="shared" si="12"/>
        <v>227.99999999980199</v>
      </c>
      <c r="E236">
        <f t="shared" si="13"/>
        <v>2.9803466796899998</v>
      </c>
      <c r="F236">
        <f t="shared" si="14"/>
        <v>2.9957391630596675</v>
      </c>
      <c r="G236">
        <f t="shared" si="15"/>
        <v>2.3692854428549663E-4</v>
      </c>
    </row>
    <row r="237" spans="1:7">
      <c r="A237">
        <v>3.8166666666700002</v>
      </c>
      <c r="B237">
        <v>2.9855346679700001</v>
      </c>
      <c r="D237">
        <f t="shared" si="12"/>
        <v>229.00000000000199</v>
      </c>
      <c r="E237">
        <f t="shared" si="13"/>
        <v>2.97973632813</v>
      </c>
      <c r="F237">
        <f t="shared" si="14"/>
        <v>2.9950915774971034</v>
      </c>
      <c r="G237">
        <f t="shared" si="15"/>
        <v>2.3578368312592994E-4</v>
      </c>
    </row>
    <row r="238" spans="1:7">
      <c r="A238">
        <v>3.8333333333300001</v>
      </c>
      <c r="B238">
        <v>2.9855346679700001</v>
      </c>
      <c r="D238">
        <f t="shared" si="12"/>
        <v>230.00000000020199</v>
      </c>
      <c r="E238">
        <f t="shared" si="13"/>
        <v>2.97729492188</v>
      </c>
      <c r="F238">
        <f t="shared" si="14"/>
        <v>2.9944551540144424</v>
      </c>
      <c r="G238">
        <f t="shared" si="15"/>
        <v>2.9447356690794952E-4</v>
      </c>
    </row>
    <row r="239" spans="1:7">
      <c r="A239">
        <v>3.85</v>
      </c>
      <c r="B239">
        <v>2.9812622070299999</v>
      </c>
      <c r="D239">
        <f t="shared" si="12"/>
        <v>230.99999999980199</v>
      </c>
      <c r="E239">
        <f t="shared" si="13"/>
        <v>2.9754638671899998</v>
      </c>
      <c r="F239">
        <f t="shared" si="14"/>
        <v>2.9938297002173599</v>
      </c>
      <c r="G239">
        <f t="shared" si="15"/>
        <v>3.3730382278887355E-4</v>
      </c>
    </row>
    <row r="240" spans="1:7">
      <c r="A240">
        <v>3.86666666667</v>
      </c>
      <c r="B240">
        <v>2.9812622070299999</v>
      </c>
      <c r="D240">
        <f t="shared" si="12"/>
        <v>232.00000000000199</v>
      </c>
      <c r="E240">
        <f t="shared" si="13"/>
        <v>2.9751586914099999</v>
      </c>
      <c r="F240">
        <f t="shared" si="14"/>
        <v>2.9932150270266114</v>
      </c>
      <c r="G240">
        <f t="shared" si="15"/>
        <v>3.2603125589971164E-4</v>
      </c>
    </row>
    <row r="241" spans="1:7">
      <c r="A241">
        <v>3.88333333333</v>
      </c>
      <c r="B241">
        <v>2.9803466796899998</v>
      </c>
      <c r="D241">
        <f t="shared" si="12"/>
        <v>233.00000000020199</v>
      </c>
      <c r="E241">
        <f t="shared" si="13"/>
        <v>2.9733276367200001</v>
      </c>
      <c r="F241">
        <f t="shared" si="14"/>
        <v>2.9926109486231249</v>
      </c>
      <c r="G241">
        <f t="shared" si="15"/>
        <v>3.7184611795319545E-4</v>
      </c>
    </row>
    <row r="242" spans="1:7">
      <c r="A242">
        <v>3.9</v>
      </c>
      <c r="B242">
        <v>2.97973632813</v>
      </c>
      <c r="D242">
        <f t="shared" si="12"/>
        <v>233.99999999980199</v>
      </c>
      <c r="E242">
        <f t="shared" si="13"/>
        <v>2.9714965820299999</v>
      </c>
      <c r="F242">
        <f t="shared" si="14"/>
        <v>2.9920172823906714</v>
      </c>
      <c r="G242">
        <f t="shared" si="15"/>
        <v>4.2109914329246554E-4</v>
      </c>
    </row>
    <row r="243" spans="1:7">
      <c r="A243">
        <v>3.9166666666699999</v>
      </c>
      <c r="B243">
        <v>2.97729492188</v>
      </c>
      <c r="D243">
        <f t="shared" si="12"/>
        <v>235.00000000000199</v>
      </c>
      <c r="E243">
        <f t="shared" si="13"/>
        <v>2.9702758789099999</v>
      </c>
      <c r="F243">
        <f t="shared" si="14"/>
        <v>2.9914338488596197</v>
      </c>
      <c r="G243">
        <f t="shared" si="15"/>
        <v>4.4765969238901558E-4</v>
      </c>
    </row>
    <row r="244" spans="1:7">
      <c r="A244">
        <v>3.9333333333299998</v>
      </c>
      <c r="B244">
        <v>2.9754638671899998</v>
      </c>
      <c r="D244">
        <f t="shared" si="12"/>
        <v>236.00000000020199</v>
      </c>
      <c r="E244">
        <f t="shared" si="13"/>
        <v>2.96997070313</v>
      </c>
      <c r="F244">
        <f t="shared" si="14"/>
        <v>2.9908604716548171</v>
      </c>
      <c r="G244">
        <f t="shared" si="15"/>
        <v>4.3638242902043726E-4</v>
      </c>
    </row>
    <row r="245" spans="1:7">
      <c r="A245">
        <v>3.95</v>
      </c>
      <c r="B245">
        <v>2.9751586914099999</v>
      </c>
      <c r="D245">
        <f t="shared" si="12"/>
        <v>236.99999999980199</v>
      </c>
      <c r="E245">
        <f t="shared" si="13"/>
        <v>2.96997070313</v>
      </c>
      <c r="F245">
        <f t="shared" si="14"/>
        <v>2.9902969774411772</v>
      </c>
      <c r="G245">
        <f t="shared" si="15"/>
        <v>4.1315742737322106E-4</v>
      </c>
    </row>
    <row r="246" spans="1:7">
      <c r="A246">
        <v>3.9666666666700001</v>
      </c>
      <c r="B246">
        <v>2.9733276367200001</v>
      </c>
      <c r="D246">
        <f t="shared" si="12"/>
        <v>238.00000000000199</v>
      </c>
      <c r="E246">
        <f t="shared" si="13"/>
        <v>2.96875</v>
      </c>
      <c r="F246">
        <f t="shared" si="14"/>
        <v>2.9897431958702887</v>
      </c>
      <c r="G246">
        <f t="shared" si="15"/>
        <v>4.4071427284830632E-4</v>
      </c>
    </row>
    <row r="247" spans="1:7">
      <c r="A247">
        <v>3.9833333333300001</v>
      </c>
      <c r="B247">
        <v>2.9714965820299999</v>
      </c>
      <c r="D247">
        <f t="shared" si="12"/>
        <v>239.00000000020196</v>
      </c>
      <c r="E247">
        <f t="shared" si="13"/>
        <v>2.96630859375</v>
      </c>
      <c r="F247">
        <f t="shared" si="14"/>
        <v>2.9891989595309503</v>
      </c>
      <c r="G247">
        <f t="shared" si="15"/>
        <v>5.2396884558569921E-4</v>
      </c>
    </row>
    <row r="248" spans="1:7">
      <c r="A248">
        <v>4</v>
      </c>
      <c r="B248">
        <v>2.9702758789099999</v>
      </c>
      <c r="D248">
        <f t="shared" si="12"/>
        <v>239.99999999980196</v>
      </c>
      <c r="E248">
        <f t="shared" si="13"/>
        <v>2.96508789063</v>
      </c>
      <c r="F248">
        <f t="shared" si="14"/>
        <v>2.9886641038975186</v>
      </c>
      <c r="G248">
        <f t="shared" si="15"/>
        <v>5.5583783203551893E-4</v>
      </c>
    </row>
    <row r="249" spans="1:7">
      <c r="A249">
        <v>4.0166666666699999</v>
      </c>
      <c r="B249">
        <v>2.96997070313</v>
      </c>
      <c r="D249">
        <f t="shared" si="12"/>
        <v>241.00000000000196</v>
      </c>
      <c r="E249">
        <f t="shared" si="13"/>
        <v>2.9641723632799999</v>
      </c>
      <c r="F249">
        <f t="shared" si="14"/>
        <v>2.9881384672792346</v>
      </c>
      <c r="G249">
        <f t="shared" si="15"/>
        <v>5.7437414090213404E-4</v>
      </c>
    </row>
    <row r="250" spans="1:7">
      <c r="A250">
        <v>4.0333333333299999</v>
      </c>
      <c r="B250">
        <v>2.96997070313</v>
      </c>
      <c r="D250">
        <f t="shared" si="12"/>
        <v>242.00000000020196</v>
      </c>
      <c r="E250">
        <f t="shared" si="13"/>
        <v>2.9647827148400001</v>
      </c>
      <c r="F250">
        <f t="shared" si="14"/>
        <v>2.9876218907732701</v>
      </c>
      <c r="G250">
        <f t="shared" si="15"/>
        <v>5.2162795731085991E-4</v>
      </c>
    </row>
    <row r="251" spans="1:7">
      <c r="A251">
        <v>4.05</v>
      </c>
      <c r="B251">
        <v>2.96875</v>
      </c>
      <c r="D251">
        <f t="shared" si="12"/>
        <v>242.99999999980201</v>
      </c>
      <c r="E251">
        <f t="shared" si="13"/>
        <v>2.9605102539099999</v>
      </c>
      <c r="F251">
        <f t="shared" si="14"/>
        <v>2.9871142182157011</v>
      </c>
      <c r="G251">
        <f t="shared" si="15"/>
        <v>7.0777091677902469E-4</v>
      </c>
    </row>
    <row r="252" spans="1:7">
      <c r="A252">
        <v>4.0666666666699998</v>
      </c>
      <c r="B252">
        <v>2.96630859375</v>
      </c>
      <c r="D252">
        <f t="shared" si="12"/>
        <v>244.00000000000202</v>
      </c>
      <c r="E252">
        <f t="shared" si="13"/>
        <v>2.9617309570299999</v>
      </c>
      <c r="F252">
        <f t="shared" si="14"/>
        <v>2.986615296133412</v>
      </c>
      <c r="G252">
        <f t="shared" si="15"/>
        <v>6.1923033261360682E-4</v>
      </c>
    </row>
    <row r="253" spans="1:7">
      <c r="A253">
        <v>4.0833333333299997</v>
      </c>
      <c r="B253">
        <v>2.96508789063</v>
      </c>
      <c r="D253">
        <f t="shared" si="12"/>
        <v>245.00000000020202</v>
      </c>
      <c r="E253">
        <f t="shared" si="13"/>
        <v>2.9595947265600002</v>
      </c>
      <c r="F253">
        <f t="shared" si="14"/>
        <v>2.9861249736995243</v>
      </c>
      <c r="G253">
        <f t="shared" si="15"/>
        <v>7.0385401328422784E-4</v>
      </c>
    </row>
    <row r="254" spans="1:7">
      <c r="A254">
        <v>4.0999999999999996</v>
      </c>
      <c r="B254">
        <v>2.9641723632799999</v>
      </c>
      <c r="D254">
        <f t="shared" si="12"/>
        <v>245.99999999980201</v>
      </c>
      <c r="E254">
        <f t="shared" si="13"/>
        <v>2.958984375</v>
      </c>
      <c r="F254">
        <f t="shared" si="14"/>
        <v>2.9856431026868653</v>
      </c>
      <c r="G254">
        <f t="shared" si="15"/>
        <v>7.1068776188243745E-4</v>
      </c>
    </row>
    <row r="255" spans="1:7">
      <c r="A255">
        <v>4.1166666666699996</v>
      </c>
      <c r="B255">
        <v>2.9647827148400001</v>
      </c>
      <c r="D255">
        <f t="shared" si="12"/>
        <v>247.00000000000199</v>
      </c>
      <c r="E255">
        <f t="shared" si="13"/>
        <v>2.9559326171899998</v>
      </c>
      <c r="F255">
        <f t="shared" si="14"/>
        <v>2.9851695374223137</v>
      </c>
      <c r="G255">
        <f t="shared" si="15"/>
        <v>8.5479750467068851E-4</v>
      </c>
    </row>
    <row r="256" spans="1:7">
      <c r="A256">
        <v>4.1333333333300004</v>
      </c>
      <c r="B256">
        <v>2.9605102539099999</v>
      </c>
      <c r="D256">
        <f t="shared" si="12"/>
        <v>248.00000000020199</v>
      </c>
      <c r="E256">
        <f t="shared" si="13"/>
        <v>2.95654296875</v>
      </c>
      <c r="F256">
        <f t="shared" si="14"/>
        <v>2.9847041347444958</v>
      </c>
      <c r="G256">
        <f t="shared" si="15"/>
        <v>7.9305127016954702E-4</v>
      </c>
    </row>
    <row r="257" spans="1:7">
      <c r="A257">
        <v>4.1500000000000004</v>
      </c>
      <c r="B257">
        <v>2.9617309570299999</v>
      </c>
      <c r="D257">
        <f t="shared" si="12"/>
        <v>248.99999999980199</v>
      </c>
      <c r="E257">
        <f t="shared" si="13"/>
        <v>2.95532226563</v>
      </c>
      <c r="F257">
        <f t="shared" si="14"/>
        <v>2.9842467539596194</v>
      </c>
      <c r="G257">
        <f t="shared" si="15"/>
        <v>8.3662602513028645E-4</v>
      </c>
    </row>
    <row r="258" spans="1:7">
      <c r="A258">
        <v>4.1666666666700003</v>
      </c>
      <c r="B258">
        <v>2.9595947265600002</v>
      </c>
      <c r="D258">
        <f t="shared" si="12"/>
        <v>250.00000000000199</v>
      </c>
      <c r="E258">
        <f t="shared" si="13"/>
        <v>2.9537963867200001</v>
      </c>
      <c r="F258">
        <f t="shared" si="14"/>
        <v>2.9837972567981366</v>
      </c>
      <c r="G258">
        <f t="shared" si="15"/>
        <v>9.0005220544522326E-4</v>
      </c>
    </row>
    <row r="259" spans="1:7">
      <c r="A259">
        <v>4.1833333333300002</v>
      </c>
      <c r="B259">
        <v>2.958984375</v>
      </c>
      <c r="D259">
        <f t="shared" si="12"/>
        <v>251.00000000020199</v>
      </c>
      <c r="E259">
        <f t="shared" si="13"/>
        <v>2.9544067382799999</v>
      </c>
      <c r="F259">
        <f t="shared" si="14"/>
        <v>2.9833555073745943</v>
      </c>
      <c r="G259">
        <f t="shared" si="15"/>
        <v>8.3803123209214556E-4</v>
      </c>
    </row>
    <row r="260" spans="1:7">
      <c r="A260">
        <v>4.2</v>
      </c>
      <c r="B260">
        <v>2.9559326171899998</v>
      </c>
      <c r="D260">
        <f t="shared" si="12"/>
        <v>251.99999999980199</v>
      </c>
      <c r="E260">
        <f t="shared" si="13"/>
        <v>2.9519653320299999</v>
      </c>
      <c r="F260">
        <f t="shared" si="14"/>
        <v>2.9829213721457077</v>
      </c>
      <c r="G260">
        <f t="shared" si="15"/>
        <v>9.5827641964531371E-4</v>
      </c>
    </row>
    <row r="261" spans="1:7">
      <c r="A261">
        <v>4.2166666666700001</v>
      </c>
      <c r="B261">
        <v>2.95654296875</v>
      </c>
      <c r="D261">
        <f t="shared" si="12"/>
        <v>253.00000000000199</v>
      </c>
      <c r="E261">
        <f t="shared" si="13"/>
        <v>2.9513549804700001</v>
      </c>
      <c r="F261">
        <f t="shared" si="14"/>
        <v>2.9824947198692318</v>
      </c>
      <c r="G261">
        <f t="shared" si="15"/>
        <v>9.6968336985205972E-4</v>
      </c>
    </row>
    <row r="262" spans="1:7">
      <c r="A262">
        <v>4.2333333333300001</v>
      </c>
      <c r="B262">
        <v>2.95532226563</v>
      </c>
      <c r="D262">
        <f t="shared" si="12"/>
        <v>254.00000000020196</v>
      </c>
      <c r="E262">
        <f t="shared" si="13"/>
        <v>2.9486083984399998</v>
      </c>
      <c r="F262">
        <f t="shared" si="14"/>
        <v>2.9820754215658463</v>
      </c>
      <c r="G262">
        <f t="shared" si="15"/>
        <v>1.1200416369059434E-3</v>
      </c>
    </row>
    <row r="263" spans="1:7">
      <c r="A263">
        <v>4.25</v>
      </c>
      <c r="B263">
        <v>2.9537963867200001</v>
      </c>
      <c r="D263">
        <f t="shared" si="12"/>
        <v>254.99999999980196</v>
      </c>
      <c r="E263">
        <f t="shared" si="13"/>
        <v>2.94921875</v>
      </c>
      <c r="F263">
        <f t="shared" si="14"/>
        <v>2.9816633504793639</v>
      </c>
      <c r="G263">
        <f t="shared" si="15"/>
        <v>1.052652100265542E-3</v>
      </c>
    </row>
    <row r="264" spans="1:7">
      <c r="A264">
        <v>4.2666666666699999</v>
      </c>
      <c r="B264">
        <v>2.9544067382799999</v>
      </c>
      <c r="D264">
        <f t="shared" si="12"/>
        <v>256.00000000000199</v>
      </c>
      <c r="E264">
        <f t="shared" si="13"/>
        <v>2.9473876953100002</v>
      </c>
      <c r="F264">
        <f t="shared" si="14"/>
        <v>2.9812583820376908</v>
      </c>
      <c r="G264">
        <f t="shared" si="15"/>
        <v>1.1472234194053533E-3</v>
      </c>
    </row>
    <row r="265" spans="1:7">
      <c r="A265">
        <v>4.2833333333299999</v>
      </c>
      <c r="B265">
        <v>2.9519653320299999</v>
      </c>
      <c r="D265">
        <f t="shared" ref="D265:D300" si="16">(A270-$A$13)*60</f>
        <v>257.00000000020196</v>
      </c>
      <c r="E265">
        <f t="shared" ref="E265:E300" si="17">B270</f>
        <v>2.9461669921899998</v>
      </c>
      <c r="F265">
        <f t="shared" ref="F265:F300" si="18">$J$10*EXP(-$J$11*D265)+$J$12</f>
        <v>2.9808603938166485</v>
      </c>
      <c r="G265">
        <f t="shared" ref="G265:G300" si="19">(E265-F265)^2</f>
        <v>1.20363211642795E-3</v>
      </c>
    </row>
    <row r="266" spans="1:7">
      <c r="A266">
        <v>4.3</v>
      </c>
      <c r="B266">
        <v>2.9513549804700001</v>
      </c>
      <c r="D266">
        <f t="shared" si="16"/>
        <v>257.99999999980201</v>
      </c>
      <c r="E266">
        <f t="shared" si="17"/>
        <v>2.9461669921899998</v>
      </c>
      <c r="F266">
        <f t="shared" si="18"/>
        <v>2.9804692655022058</v>
      </c>
      <c r="G266">
        <f t="shared" si="19"/>
        <v>1.1766459543852822E-3</v>
      </c>
    </row>
    <row r="267" spans="1:7">
      <c r="A267">
        <v>4.3166666666699998</v>
      </c>
      <c r="B267">
        <v>2.9486083984399998</v>
      </c>
      <c r="D267">
        <f t="shared" si="16"/>
        <v>259.00000000000199</v>
      </c>
      <c r="E267">
        <f t="shared" si="17"/>
        <v>2.9440307617200001</v>
      </c>
      <c r="F267">
        <f t="shared" si="18"/>
        <v>2.9800848788534204</v>
      </c>
      <c r="G267">
        <f t="shared" si="19"/>
        <v>1.2998993622703931E-3</v>
      </c>
    </row>
    <row r="268" spans="1:7">
      <c r="A268">
        <v>4.3333333333299997</v>
      </c>
      <c r="B268">
        <v>2.94921875</v>
      </c>
      <c r="D268">
        <f t="shared" si="16"/>
        <v>260.00000000020202</v>
      </c>
      <c r="E268">
        <f t="shared" si="17"/>
        <v>2.9434204101599999</v>
      </c>
      <c r="F268">
        <f t="shared" si="18"/>
        <v>2.9797071176681036</v>
      </c>
      <c r="G268">
        <f t="shared" si="19"/>
        <v>1.3167251417786695E-3</v>
      </c>
    </row>
    <row r="269" spans="1:7">
      <c r="A269">
        <v>4.3499999999999996</v>
      </c>
      <c r="B269">
        <v>2.9473876953100002</v>
      </c>
      <c r="D269">
        <f t="shared" si="16"/>
        <v>260.99999999980201</v>
      </c>
      <c r="E269">
        <f t="shared" si="17"/>
        <v>2.9440307617200001</v>
      </c>
      <c r="F269">
        <f t="shared" si="18"/>
        <v>2.9793358677469675</v>
      </c>
      <c r="G269">
        <f t="shared" si="19"/>
        <v>1.2464505115754062E-3</v>
      </c>
    </row>
    <row r="270" spans="1:7">
      <c r="A270">
        <v>4.3666666666699996</v>
      </c>
      <c r="B270">
        <v>2.9461669921899998</v>
      </c>
      <c r="D270">
        <f t="shared" si="16"/>
        <v>262.00000000000199</v>
      </c>
      <c r="E270">
        <f t="shared" si="17"/>
        <v>2.9409790039099999</v>
      </c>
      <c r="F270">
        <f t="shared" si="18"/>
        <v>2.9789710168584542</v>
      </c>
      <c r="G270">
        <f t="shared" si="19"/>
        <v>1.4433930478755218E-3</v>
      </c>
    </row>
    <row r="271" spans="1:7">
      <c r="A271">
        <v>4.3833333333300004</v>
      </c>
      <c r="B271">
        <v>2.9461669921899998</v>
      </c>
      <c r="D271">
        <f t="shared" si="16"/>
        <v>263.00000000020202</v>
      </c>
      <c r="E271">
        <f t="shared" si="17"/>
        <v>2.9409790039099999</v>
      </c>
      <c r="F271">
        <f t="shared" si="18"/>
        <v>2.9786124547061412</v>
      </c>
      <c r="G271">
        <f t="shared" si="19"/>
        <v>1.4162766188255908E-3</v>
      </c>
    </row>
    <row r="272" spans="1:7">
      <c r="A272">
        <v>4.4000000000000004</v>
      </c>
      <c r="B272">
        <v>2.9440307617200001</v>
      </c>
      <c r="D272">
        <f t="shared" si="16"/>
        <v>263.99999999980201</v>
      </c>
      <c r="E272">
        <f t="shared" si="17"/>
        <v>2.9397583007799999</v>
      </c>
      <c r="F272">
        <f t="shared" si="18"/>
        <v>2.9782600728947153</v>
      </c>
      <c r="G272">
        <f t="shared" si="19"/>
        <v>1.4823864559734758E-3</v>
      </c>
    </row>
    <row r="273" spans="1:7">
      <c r="A273">
        <v>4.4166666666700003</v>
      </c>
      <c r="B273">
        <v>2.9434204101599999</v>
      </c>
      <c r="D273">
        <f t="shared" si="16"/>
        <v>265.00000000000199</v>
      </c>
      <c r="E273">
        <f t="shared" si="17"/>
        <v>2.9391479492200001</v>
      </c>
      <c r="F273">
        <f t="shared" si="18"/>
        <v>2.9779137648965843</v>
      </c>
      <c r="G273">
        <f t="shared" si="19"/>
        <v>1.5027884650709025E-3</v>
      </c>
    </row>
    <row r="274" spans="1:7">
      <c r="A274">
        <v>4.4333333333300002</v>
      </c>
      <c r="B274">
        <v>2.9440307617200001</v>
      </c>
      <c r="D274">
        <f t="shared" si="16"/>
        <v>266.00000000020196</v>
      </c>
      <c r="E274">
        <f t="shared" si="17"/>
        <v>2.9376220703100002</v>
      </c>
      <c r="F274">
        <f t="shared" si="18"/>
        <v>2.9775734260209443</v>
      </c>
      <c r="G274">
        <f t="shared" si="19"/>
        <v>1.596110823142386E-3</v>
      </c>
    </row>
    <row r="275" spans="1:7">
      <c r="A275">
        <v>4.45</v>
      </c>
      <c r="B275">
        <v>2.9409790039099999</v>
      </c>
      <c r="D275">
        <f t="shared" si="16"/>
        <v>266.99999999980196</v>
      </c>
      <c r="E275">
        <f t="shared" si="17"/>
        <v>2.9388427734399998</v>
      </c>
      <c r="F275">
        <f t="shared" si="18"/>
        <v>2.977238953381478</v>
      </c>
      <c r="G275">
        <f t="shared" si="19"/>
        <v>1.4742666340983774E-3</v>
      </c>
    </row>
    <row r="276" spans="1:7">
      <c r="A276">
        <v>4.4666666666700001</v>
      </c>
      <c r="B276">
        <v>2.9409790039099999</v>
      </c>
      <c r="D276">
        <f t="shared" si="16"/>
        <v>268.00000000000199</v>
      </c>
      <c r="E276">
        <f t="shared" si="17"/>
        <v>2.93579101563</v>
      </c>
      <c r="F276">
        <f t="shared" si="18"/>
        <v>2.9769102458646675</v>
      </c>
      <c r="G276">
        <f t="shared" si="19"/>
        <v>1.6907910950915905E-3</v>
      </c>
    </row>
    <row r="277" spans="1:7">
      <c r="A277">
        <v>4.4833333333300001</v>
      </c>
      <c r="B277">
        <v>2.9397583007799999</v>
      </c>
      <c r="D277">
        <f t="shared" si="16"/>
        <v>269.00000000020196</v>
      </c>
      <c r="E277">
        <f t="shared" si="17"/>
        <v>2.9351806640600002</v>
      </c>
      <c r="F277">
        <f t="shared" si="18"/>
        <v>2.9765872041004298</v>
      </c>
      <c r="G277">
        <f t="shared" si="19"/>
        <v>1.7145015581196948E-3</v>
      </c>
    </row>
    <row r="278" spans="1:7">
      <c r="A278">
        <v>4.5</v>
      </c>
      <c r="B278">
        <v>2.9391479492200001</v>
      </c>
      <c r="D278">
        <f t="shared" si="16"/>
        <v>269.99999999980196</v>
      </c>
      <c r="E278">
        <f t="shared" si="17"/>
        <v>2.9336547851599999</v>
      </c>
      <c r="F278">
        <f t="shared" si="18"/>
        <v>2.9762697304314605</v>
      </c>
      <c r="G278">
        <f t="shared" si="19"/>
        <v>1.8160335604895815E-3</v>
      </c>
    </row>
    <row r="279" spans="1:7">
      <c r="A279">
        <v>4.5166666666699999</v>
      </c>
      <c r="B279">
        <v>2.9376220703100002</v>
      </c>
      <c r="D279">
        <f t="shared" si="16"/>
        <v>271.00000000000199</v>
      </c>
      <c r="E279">
        <f t="shared" si="17"/>
        <v>2.9339599609399998</v>
      </c>
      <c r="F279">
        <f t="shared" si="18"/>
        <v>2.975957728883154</v>
      </c>
      <c r="G279">
        <f t="shared" si="19"/>
        <v>1.763812512207034E-3</v>
      </c>
    </row>
    <row r="280" spans="1:7">
      <c r="A280">
        <v>4.5333333333299999</v>
      </c>
      <c r="B280">
        <v>2.9388427734399998</v>
      </c>
      <c r="D280">
        <f t="shared" si="16"/>
        <v>272.00000000020196</v>
      </c>
      <c r="E280">
        <f t="shared" si="17"/>
        <v>2.9324340820299999</v>
      </c>
      <c r="F280">
        <f t="shared" si="18"/>
        <v>2.9756511051357331</v>
      </c>
      <c r="G280">
        <f t="shared" si="19"/>
        <v>1.8677110861214743E-3</v>
      </c>
    </row>
    <row r="281" spans="1:7">
      <c r="A281">
        <v>4.55</v>
      </c>
      <c r="B281">
        <v>2.93579101563</v>
      </c>
      <c r="D281">
        <f t="shared" si="16"/>
        <v>272.99999999980201</v>
      </c>
      <c r="E281">
        <f t="shared" si="17"/>
        <v>2.9324340820299999</v>
      </c>
      <c r="F281">
        <f t="shared" si="18"/>
        <v>2.9753497664951505</v>
      </c>
      <c r="G281">
        <f t="shared" si="19"/>
        <v>1.8417559731123681E-3</v>
      </c>
    </row>
    <row r="282" spans="1:7">
      <c r="A282">
        <v>4.5666666666699998</v>
      </c>
      <c r="B282">
        <v>2.9351806640600002</v>
      </c>
      <c r="D282">
        <f t="shared" si="16"/>
        <v>274.00000000000199</v>
      </c>
      <c r="E282">
        <f t="shared" si="17"/>
        <v>2.9312133789099999</v>
      </c>
      <c r="F282">
        <f t="shared" si="18"/>
        <v>2.9750536218645371</v>
      </c>
      <c r="G282">
        <f t="shared" si="19"/>
        <v>1.9219669023128536E-3</v>
      </c>
    </row>
    <row r="283" spans="1:7">
      <c r="A283">
        <v>4.5833333333299997</v>
      </c>
      <c r="B283">
        <v>2.9336547851599999</v>
      </c>
      <c r="D283">
        <f t="shared" si="16"/>
        <v>275.00000000020202</v>
      </c>
      <c r="E283">
        <f t="shared" si="17"/>
        <v>2.9299926757799999</v>
      </c>
      <c r="F283">
        <f t="shared" si="18"/>
        <v>2.9747625817177492</v>
      </c>
      <c r="G283">
        <f t="shared" si="19"/>
        <v>2.0043444776749221E-3</v>
      </c>
    </row>
    <row r="284" spans="1:7">
      <c r="A284">
        <v>4.5999999999999996</v>
      </c>
      <c r="B284">
        <v>2.9339599609399998</v>
      </c>
      <c r="D284">
        <f t="shared" si="16"/>
        <v>275.99999999980201</v>
      </c>
      <c r="E284">
        <f t="shared" si="17"/>
        <v>2.9287719726599999</v>
      </c>
      <c r="F284">
        <f t="shared" si="18"/>
        <v>2.9744765580717472</v>
      </c>
      <c r="G284">
        <f t="shared" si="19"/>
        <v>2.0889091276597013E-3</v>
      </c>
    </row>
    <row r="285" spans="1:7">
      <c r="A285">
        <v>4.6166666666699996</v>
      </c>
      <c r="B285">
        <v>2.9324340820299999</v>
      </c>
      <c r="D285">
        <f t="shared" si="16"/>
        <v>277.00000000000199</v>
      </c>
      <c r="E285">
        <f t="shared" si="17"/>
        <v>2.92846679688</v>
      </c>
      <c r="F285">
        <f t="shared" si="18"/>
        <v>2.9741954644594975</v>
      </c>
      <c r="G285">
        <f t="shared" si="19"/>
        <v>2.091111038596181E-3</v>
      </c>
    </row>
    <row r="286" spans="1:7">
      <c r="A286">
        <v>4.6333333333300004</v>
      </c>
      <c r="B286">
        <v>2.9324340820299999</v>
      </c>
      <c r="D286">
        <f t="shared" si="16"/>
        <v>278.00000000020202</v>
      </c>
      <c r="E286">
        <f t="shared" si="17"/>
        <v>2.92846679688</v>
      </c>
      <c r="F286">
        <f t="shared" si="18"/>
        <v>2.9739192159048602</v>
      </c>
      <c r="G286">
        <f t="shared" si="19"/>
        <v>2.0659223952114725E-3</v>
      </c>
    </row>
    <row r="287" spans="1:7">
      <c r="A287">
        <v>4.6500000000000004</v>
      </c>
      <c r="B287">
        <v>2.9312133789099999</v>
      </c>
      <c r="D287">
        <f t="shared" si="16"/>
        <v>278.99999999980201</v>
      </c>
      <c r="E287">
        <f t="shared" si="17"/>
        <v>2.9278564453100002</v>
      </c>
      <c r="F287">
        <f t="shared" si="18"/>
        <v>2.9736477288963772</v>
      </c>
      <c r="G287">
        <f t="shared" si="19"/>
        <v>2.0968416524879963E-3</v>
      </c>
    </row>
    <row r="288" spans="1:7">
      <c r="A288">
        <v>4.6666666666700003</v>
      </c>
      <c r="B288">
        <v>2.9299926757799999</v>
      </c>
      <c r="D288">
        <f t="shared" si="16"/>
        <v>280.00000000000199</v>
      </c>
      <c r="E288">
        <f t="shared" si="17"/>
        <v>2.9248046875</v>
      </c>
      <c r="F288">
        <f t="shared" si="18"/>
        <v>2.9733809213615445</v>
      </c>
      <c r="G288">
        <f t="shared" si="19"/>
        <v>2.3596504961714651E-3</v>
      </c>
    </row>
    <row r="289" spans="1:7">
      <c r="A289">
        <v>4.6833333333300002</v>
      </c>
      <c r="B289">
        <v>2.9287719726599999</v>
      </c>
      <c r="D289">
        <f t="shared" si="16"/>
        <v>281.00000000020196</v>
      </c>
      <c r="E289">
        <f t="shared" si="17"/>
        <v>2.9254150390600002</v>
      </c>
      <c r="F289">
        <f t="shared" si="18"/>
        <v>2.9731187126429837</v>
      </c>
      <c r="G289">
        <f t="shared" si="19"/>
        <v>2.2756404733118322E-3</v>
      </c>
    </row>
    <row r="290" spans="1:7">
      <c r="A290">
        <v>4.7</v>
      </c>
      <c r="B290">
        <v>2.92846679688</v>
      </c>
      <c r="D290">
        <f t="shared" si="16"/>
        <v>281.99999999980196</v>
      </c>
      <c r="E290">
        <f t="shared" si="17"/>
        <v>2.92358398438</v>
      </c>
      <c r="F290">
        <f t="shared" si="18"/>
        <v>2.9728610234735551</v>
      </c>
      <c r="G290">
        <f t="shared" si="19"/>
        <v>2.4282265818277552E-3</v>
      </c>
    </row>
    <row r="291" spans="1:7">
      <c r="A291">
        <v>4.7166666666700001</v>
      </c>
      <c r="B291">
        <v>2.92846679688</v>
      </c>
      <c r="D291">
        <f t="shared" si="16"/>
        <v>283.00000000000199</v>
      </c>
      <c r="E291">
        <f t="shared" si="17"/>
        <v>2.9232788085900001</v>
      </c>
      <c r="F291">
        <f t="shared" si="18"/>
        <v>2.9726077759519427</v>
      </c>
      <c r="G291">
        <f t="shared" si="19"/>
        <v>2.433347020995597E-3</v>
      </c>
    </row>
    <row r="292" spans="1:7">
      <c r="A292">
        <v>4.7333333333300001</v>
      </c>
      <c r="B292">
        <v>2.9278564453100002</v>
      </c>
      <c r="D292">
        <f t="shared" si="16"/>
        <v>284.00000000020196</v>
      </c>
      <c r="E292">
        <f t="shared" si="17"/>
        <v>2.92358398438</v>
      </c>
      <c r="F292">
        <f t="shared" si="18"/>
        <v>2.9723588935200342</v>
      </c>
      <c r="G292">
        <f t="shared" si="19"/>
        <v>2.3789917616185955E-3</v>
      </c>
    </row>
    <row r="293" spans="1:7">
      <c r="A293">
        <v>4.75</v>
      </c>
      <c r="B293">
        <v>2.9248046875</v>
      </c>
      <c r="D293">
        <f t="shared" si="16"/>
        <v>284.99999999980196</v>
      </c>
      <c r="E293">
        <f t="shared" si="17"/>
        <v>2.9220581054700001</v>
      </c>
      <c r="F293">
        <f t="shared" si="18"/>
        <v>2.9721143009392996</v>
      </c>
      <c r="G293">
        <f t="shared" si="19"/>
        <v>2.5056227048607213E-3</v>
      </c>
    </row>
    <row r="294" spans="1:7">
      <c r="A294">
        <v>4.7666666666699999</v>
      </c>
      <c r="B294">
        <v>2.9254150390600002</v>
      </c>
      <c r="D294">
        <f t="shared" si="16"/>
        <v>286.00000000000199</v>
      </c>
      <c r="E294">
        <f t="shared" si="17"/>
        <v>2.9214477539099999</v>
      </c>
      <c r="F294">
        <f t="shared" si="18"/>
        <v>2.9718739242676175</v>
      </c>
      <c r="G294">
        <f t="shared" si="19"/>
        <v>2.5427986569354771E-3</v>
      </c>
    </row>
    <row r="295" spans="1:7">
      <c r="A295">
        <v>4.7833333333299999</v>
      </c>
      <c r="B295">
        <v>2.92358398438</v>
      </c>
      <c r="D295">
        <f t="shared" si="16"/>
        <v>287.00000000020196</v>
      </c>
      <c r="E295">
        <f t="shared" si="17"/>
        <v>2.9205322265600002</v>
      </c>
      <c r="F295">
        <f t="shared" si="18"/>
        <v>2.9716376908378033</v>
      </c>
      <c r="G295">
        <f t="shared" si="19"/>
        <v>2.6117684790498033E-3</v>
      </c>
    </row>
    <row r="296" spans="1:7">
      <c r="A296">
        <v>4.8</v>
      </c>
      <c r="B296">
        <v>2.9232788085900001</v>
      </c>
      <c r="D296">
        <f t="shared" si="16"/>
        <v>287.99999999980201</v>
      </c>
      <c r="E296">
        <f t="shared" si="17"/>
        <v>2.91870117188</v>
      </c>
      <c r="F296">
        <f t="shared" si="18"/>
        <v>2.9714055292351906</v>
      </c>
      <c r="G296">
        <f t="shared" si="19"/>
        <v>2.7777492842236372E-3</v>
      </c>
    </row>
    <row r="297" spans="1:7">
      <c r="A297">
        <v>4.8166666666699998</v>
      </c>
      <c r="B297">
        <v>2.92358398438</v>
      </c>
      <c r="D297">
        <f t="shared" si="16"/>
        <v>289.00000000000199</v>
      </c>
      <c r="E297">
        <f t="shared" si="17"/>
        <v>2.9177856445299999</v>
      </c>
      <c r="F297">
        <f t="shared" si="18"/>
        <v>2.9711773692756336</v>
      </c>
      <c r="G297">
        <f t="shared" si="19"/>
        <v>2.8506762713135137E-3</v>
      </c>
    </row>
    <row r="298" spans="1:7">
      <c r="A298">
        <v>4.8333333333299997</v>
      </c>
      <c r="B298">
        <v>2.9220581054700001</v>
      </c>
      <c r="D298">
        <f t="shared" si="16"/>
        <v>290.00000000020202</v>
      </c>
      <c r="E298">
        <f t="shared" si="17"/>
        <v>2.9183959960900001</v>
      </c>
      <c r="F298">
        <f t="shared" si="18"/>
        <v>2.9709531419851269</v>
      </c>
      <c r="G298">
        <f t="shared" si="19"/>
        <v>2.7622535846416473E-3</v>
      </c>
    </row>
    <row r="299" spans="1:7">
      <c r="A299">
        <v>4.8499999999999996</v>
      </c>
      <c r="B299">
        <v>2.9214477539099999</v>
      </c>
      <c r="D299">
        <f t="shared" si="16"/>
        <v>290.99999999980201</v>
      </c>
      <c r="E299">
        <f t="shared" si="17"/>
        <v>2.9165649414099999</v>
      </c>
      <c r="F299">
        <f t="shared" si="18"/>
        <v>2.9707327795785248</v>
      </c>
      <c r="G299">
        <f t="shared" si="19"/>
        <v>2.9341546918515015E-3</v>
      </c>
    </row>
    <row r="300" spans="1:7">
      <c r="A300">
        <v>4.8666666666699996</v>
      </c>
      <c r="B300">
        <v>2.9205322265600002</v>
      </c>
      <c r="D300">
        <f t="shared" si="16"/>
        <v>292.00000000000199</v>
      </c>
      <c r="E300">
        <f t="shared" si="17"/>
        <v>2.9165649414099999</v>
      </c>
      <c r="F300">
        <f t="shared" si="18"/>
        <v>2.9705162154386655</v>
      </c>
      <c r="G300">
        <f t="shared" si="19"/>
        <v>2.9107399693161693E-3</v>
      </c>
    </row>
    <row r="301" spans="1:7">
      <c r="A301">
        <v>4.8833333333300004</v>
      </c>
      <c r="B301">
        <v>2.91870117188</v>
      </c>
      <c r="D301">
        <f t="shared" ref="D301:D304" si="20">(A306-$A$13)*60</f>
        <v>293.00000000020202</v>
      </c>
      <c r="E301">
        <f t="shared" ref="E301:E304" si="21">B306</f>
        <v>2.9159545898400001</v>
      </c>
      <c r="F301">
        <f t="shared" ref="F301:F304" si="22">$J$10*EXP(-$J$11*D301)+$J$12</f>
        <v>2.970303384097023</v>
      </c>
      <c r="G301">
        <f t="shared" ref="G301:G304" si="23">(E301-F301)^2</f>
        <v>2.9537914371922033E-3</v>
      </c>
    </row>
    <row r="302" spans="1:7">
      <c r="A302">
        <v>4.9000000000000004</v>
      </c>
      <c r="B302">
        <v>2.9177856445299999</v>
      </c>
      <c r="D302">
        <f t="shared" si="20"/>
        <v>293.99999999980201</v>
      </c>
      <c r="E302">
        <f t="shared" si="21"/>
        <v>2.9135131835900001</v>
      </c>
      <c r="F302">
        <f t="shared" si="22"/>
        <v>2.9700942212135106</v>
      </c>
      <c r="G302">
        <f t="shared" si="23"/>
        <v>3.2014138185531131E-3</v>
      </c>
    </row>
    <row r="303" spans="1:7">
      <c r="A303">
        <v>4.9166666666700003</v>
      </c>
      <c r="B303">
        <v>2.9183959960900001</v>
      </c>
      <c r="D303">
        <f t="shared" si="20"/>
        <v>295.00000000000199</v>
      </c>
      <c r="E303">
        <f t="shared" si="21"/>
        <v>2.9132080078100002</v>
      </c>
      <c r="F303">
        <f t="shared" si="22"/>
        <v>2.969888663556663</v>
      </c>
      <c r="G303">
        <f t="shared" si="23"/>
        <v>3.2126967358717001E-3</v>
      </c>
    </row>
    <row r="304" spans="1:7">
      <c r="A304">
        <v>4.9333333333300002</v>
      </c>
      <c r="B304">
        <v>2.9165649414099999</v>
      </c>
    </row>
    <row r="305" spans="1:2">
      <c r="A305">
        <v>4.95</v>
      </c>
      <c r="B305">
        <v>2.9165649414099999</v>
      </c>
    </row>
    <row r="306" spans="1:2">
      <c r="A306">
        <v>4.9666666666700001</v>
      </c>
      <c r="B306">
        <v>2.9159545898400001</v>
      </c>
    </row>
    <row r="307" spans="1:2">
      <c r="A307">
        <v>4.9833333333300001</v>
      </c>
      <c r="B307">
        <v>2.9135131835900001</v>
      </c>
    </row>
    <row r="308" spans="1:2">
      <c r="A308">
        <v>5</v>
      </c>
      <c r="B308">
        <v>2.9132080078100002</v>
      </c>
    </row>
  </sheetData>
  <pageMargins left="0.7" right="0.7" top="0.75" bottom="0.75" header="0.3" footer="0.3"/>
  <drawing r:id="rId1"/>
  <legacyDrawing r:id="rId2"/>
  <oleObjects>
    <oleObject progId="Equation.3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K308"/>
  <sheetViews>
    <sheetView topLeftCell="A10" workbookViewId="0">
      <selection activeCell="H8" sqref="H8"/>
    </sheetView>
  </sheetViews>
  <sheetFormatPr defaultRowHeight="15"/>
  <cols>
    <col min="1" max="1" width="16.42578125" customWidth="1"/>
    <col min="2" max="2" width="12" bestFit="1" customWidth="1"/>
  </cols>
  <sheetData>
    <row r="1" spans="1:11">
      <c r="A1" t="s">
        <v>129</v>
      </c>
      <c r="C1" s="34"/>
    </row>
    <row r="2" spans="1:11">
      <c r="A2" t="s">
        <v>146</v>
      </c>
    </row>
    <row r="3" spans="1:11">
      <c r="A3" t="s">
        <v>130</v>
      </c>
    </row>
    <row r="4" spans="1:11">
      <c r="A4" t="s">
        <v>131</v>
      </c>
      <c r="B4" t="s">
        <v>132</v>
      </c>
    </row>
    <row r="5" spans="1:11">
      <c r="A5" t="s">
        <v>133</v>
      </c>
      <c r="B5" t="s">
        <v>134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6.1798095703099998</v>
      </c>
      <c r="D8">
        <f>(A18-$A$18)*60</f>
        <v>0</v>
      </c>
      <c r="E8">
        <f>B18</f>
        <v>6.181640625</v>
      </c>
      <c r="F8">
        <f>$J$10*EXP(-$J$11*D8)+$J$12</f>
        <v>4.4445685913729411</v>
      </c>
      <c r="G8">
        <f>(E8-F8)^2</f>
        <v>3.017419250009246</v>
      </c>
      <c r="H8">
        <f>SUM(G8:G5000)</f>
        <v>6.3497355333150667</v>
      </c>
      <c r="K8" t="s">
        <v>21</v>
      </c>
    </row>
    <row r="9" spans="1:11">
      <c r="A9">
        <v>1.6666666666700001E-2</v>
      </c>
      <c r="B9">
        <v>6.1810302734400002</v>
      </c>
      <c r="D9">
        <f t="shared" ref="D9:D72" si="0">(A19-$A$18)*60</f>
        <v>0.99999999996000011</v>
      </c>
      <c r="E9">
        <f t="shared" ref="E9:E72" si="1">B19</f>
        <v>5.7418823242199997</v>
      </c>
      <c r="F9">
        <f t="shared" ref="F9:F72" si="2">$J$10*EXP(-$J$11*D9)+$J$12</f>
        <v>4.3885547892812582</v>
      </c>
      <c r="G9">
        <f t="shared" ref="G9:G72" si="3">(E9-F9)^2</f>
        <v>1.8314954168233706</v>
      </c>
      <c r="I9" t="s">
        <v>22</v>
      </c>
    </row>
    <row r="10" spans="1:11">
      <c r="A10">
        <v>3.3333333333299998E-2</v>
      </c>
      <c r="B10">
        <v>6.1804199218799996</v>
      </c>
      <c r="D10">
        <f t="shared" si="0"/>
        <v>1.9999999999800004</v>
      </c>
      <c r="E10">
        <f t="shared" si="1"/>
        <v>4.4631958007800003</v>
      </c>
      <c r="F10">
        <f t="shared" si="2"/>
        <v>4.3336836990962828</v>
      </c>
      <c r="G10">
        <f t="shared" si="3"/>
        <v>1.6773384482533585E-2</v>
      </c>
      <c r="I10" t="s">
        <v>15</v>
      </c>
      <c r="J10">
        <v>2.7457016920926574</v>
      </c>
      <c r="K10">
        <v>4</v>
      </c>
    </row>
    <row r="11" spans="1:11">
      <c r="A11">
        <v>0.05</v>
      </c>
      <c r="B11">
        <v>6.1798095703099998</v>
      </c>
      <c r="D11">
        <f t="shared" si="0"/>
        <v>2.9999999999999991</v>
      </c>
      <c r="E11">
        <f t="shared" si="1"/>
        <v>4.2715454101599999</v>
      </c>
      <c r="F11">
        <f t="shared" si="2"/>
        <v>4.2799320088793413</v>
      </c>
      <c r="G11">
        <f t="shared" si="3"/>
        <v>7.0335038079259523E-5</v>
      </c>
      <c r="I11" t="s">
        <v>16</v>
      </c>
      <c r="J11">
        <v>2.061150697007821E-2</v>
      </c>
      <c r="K11">
        <v>0.3</v>
      </c>
    </row>
    <row r="12" spans="1:11">
      <c r="A12">
        <v>6.66666666667E-2</v>
      </c>
      <c r="B12">
        <v>6.1804199218799996</v>
      </c>
      <c r="D12">
        <f t="shared" si="0"/>
        <v>3.9999999999599996</v>
      </c>
      <c r="E12">
        <f t="shared" si="1"/>
        <v>4.1424560546900002</v>
      </c>
      <c r="F12">
        <f t="shared" si="2"/>
        <v>4.2272768822677396</v>
      </c>
      <c r="G12">
        <f t="shared" si="3"/>
        <v>7.1945727909725875E-3</v>
      </c>
      <c r="I12" t="s">
        <v>17</v>
      </c>
      <c r="J12">
        <v>1.6988668992802838</v>
      </c>
      <c r="K12">
        <v>1.6</v>
      </c>
    </row>
    <row r="13" spans="1:11">
      <c r="A13">
        <v>8.3333333333299994E-2</v>
      </c>
      <c r="B13">
        <v>6.1810302734400002</v>
      </c>
      <c r="D13">
        <f t="shared" si="0"/>
        <v>4.99999999998</v>
      </c>
      <c r="E13">
        <f t="shared" si="1"/>
        <v>4.0383911132800003</v>
      </c>
      <c r="F13">
        <f t="shared" si="2"/>
        <v>4.1756959487635745</v>
      </c>
      <c r="G13">
        <f t="shared" si="3"/>
        <v>1.8852617847171377E-2</v>
      </c>
    </row>
    <row r="14" spans="1:11">
      <c r="A14">
        <v>0.1</v>
      </c>
      <c r="B14">
        <v>6.1810302734400002</v>
      </c>
      <c r="D14">
        <f t="shared" si="0"/>
        <v>6</v>
      </c>
      <c r="E14">
        <f t="shared" si="1"/>
        <v>3.9508056640600002</v>
      </c>
      <c r="F14">
        <f t="shared" si="2"/>
        <v>4.1251672942486017</v>
      </c>
      <c r="G14">
        <f t="shared" si="3"/>
        <v>3.0401978082026635E-2</v>
      </c>
    </row>
    <row r="15" spans="1:11">
      <c r="A15">
        <v>0.116666666667</v>
      </c>
      <c r="B15">
        <v>6.1785888671900002</v>
      </c>
      <c r="D15">
        <f t="shared" si="0"/>
        <v>6.9999999999599991</v>
      </c>
      <c r="E15">
        <f t="shared" si="1"/>
        <v>3.876953125</v>
      </c>
      <c r="F15">
        <f t="shared" si="2"/>
        <v>4.0756694516642735</v>
      </c>
      <c r="G15">
        <f t="shared" si="3"/>
        <v>3.9488178482942261E-2</v>
      </c>
    </row>
    <row r="16" spans="1:11">
      <c r="A16">
        <v>0.13333333333299999</v>
      </c>
      <c r="B16">
        <v>6.1822509765599998</v>
      </c>
      <c r="D16">
        <f t="shared" si="0"/>
        <v>7.9999999999799991</v>
      </c>
      <c r="E16">
        <f t="shared" si="1"/>
        <v>3.8150024414099999</v>
      </c>
      <c r="F16">
        <f t="shared" si="2"/>
        <v>4.0271813918828485</v>
      </c>
      <c r="G16">
        <f t="shared" si="3"/>
        <v>4.5019907023759548E-2</v>
      </c>
    </row>
    <row r="17" spans="1:7">
      <c r="A17">
        <v>0.15</v>
      </c>
      <c r="B17">
        <v>6.1822509765599998</v>
      </c>
      <c r="D17">
        <f t="shared" si="0"/>
        <v>9</v>
      </c>
      <c r="E17">
        <f t="shared" si="1"/>
        <v>3.7564086914099999</v>
      </c>
      <c r="F17">
        <f t="shared" si="2"/>
        <v>3.9796825147910035</v>
      </c>
      <c r="G17">
        <f t="shared" si="3"/>
        <v>4.9851200207171611E-2</v>
      </c>
    </row>
    <row r="18" spans="1:7">
      <c r="A18">
        <v>0.166666666667</v>
      </c>
      <c r="B18">
        <v>6.181640625</v>
      </c>
      <c r="D18">
        <f t="shared" si="0"/>
        <v>9.9999999999600018</v>
      </c>
      <c r="E18">
        <f t="shared" si="1"/>
        <v>3.7039184570299999</v>
      </c>
      <c r="F18">
        <f t="shared" si="2"/>
        <v>3.9331526405287107</v>
      </c>
      <c r="G18">
        <f t="shared" si="3"/>
        <v>5.2548310884320631E-2</v>
      </c>
    </row>
    <row r="19" spans="1:7">
      <c r="A19">
        <v>0.183333333333</v>
      </c>
      <c r="B19">
        <v>5.7418823242199997</v>
      </c>
      <c r="D19">
        <f t="shared" si="0"/>
        <v>10.999999999979998</v>
      </c>
      <c r="E19">
        <f t="shared" si="1"/>
        <v>3.6541748046899998</v>
      </c>
      <c r="F19">
        <f t="shared" si="2"/>
        <v>3.8875720009077308</v>
      </c>
      <c r="G19">
        <f t="shared" si="3"/>
        <v>5.4474251202298041E-2</v>
      </c>
    </row>
    <row r="20" spans="1:7">
      <c r="A20">
        <v>0.2</v>
      </c>
      <c r="B20">
        <v>4.4631958007800003</v>
      </c>
      <c r="D20">
        <f t="shared" si="0"/>
        <v>11.999999999999998</v>
      </c>
      <c r="E20">
        <f t="shared" si="1"/>
        <v>3.60961914063</v>
      </c>
      <c r="F20">
        <f t="shared" si="2"/>
        <v>3.8429212310298655</v>
      </c>
      <c r="G20">
        <f t="shared" si="3"/>
        <v>5.4429865384947013E-2</v>
      </c>
    </row>
    <row r="21" spans="1:7">
      <c r="A21">
        <v>0.21666666666699999</v>
      </c>
      <c r="B21">
        <v>4.2715454101599999</v>
      </c>
      <c r="D21">
        <f t="shared" si="0"/>
        <v>12.99999999996</v>
      </c>
      <c r="E21">
        <f t="shared" si="1"/>
        <v>3.56811523438</v>
      </c>
      <c r="F21">
        <f t="shared" si="2"/>
        <v>3.7991813610511631</v>
      </c>
      <c r="G21">
        <f t="shared" si="3"/>
        <v>5.3391554894813995E-2</v>
      </c>
    </row>
    <row r="22" spans="1:7">
      <c r="A22">
        <v>0.23333333333299999</v>
      </c>
      <c r="B22">
        <v>4.1424560546900002</v>
      </c>
      <c r="D22">
        <f t="shared" si="0"/>
        <v>13.999999999980002</v>
      </c>
      <c r="E22">
        <f t="shared" si="1"/>
        <v>3.52783203125</v>
      </c>
      <c r="F22">
        <f t="shared" si="2"/>
        <v>3.756333808114976</v>
      </c>
      <c r="G22">
        <f t="shared" si="3"/>
        <v>5.2213062030451264E-2</v>
      </c>
    </row>
    <row r="23" spans="1:7">
      <c r="A23">
        <v>0.25</v>
      </c>
      <c r="B23">
        <v>4.0383911132800003</v>
      </c>
      <c r="D23">
        <f t="shared" si="0"/>
        <v>14.999999999999998</v>
      </c>
      <c r="E23">
        <f t="shared" si="1"/>
        <v>3.4921264648400001</v>
      </c>
      <c r="F23">
        <f t="shared" si="2"/>
        <v>3.7143603684727911</v>
      </c>
      <c r="G23">
        <f t="shared" si="3"/>
        <v>4.9387907923868608E-2</v>
      </c>
    </row>
    <row r="24" spans="1:7">
      <c r="A24">
        <v>0.26666666666700001</v>
      </c>
      <c r="B24">
        <v>3.9508056640600002</v>
      </c>
      <c r="D24">
        <f t="shared" si="0"/>
        <v>15.999999999960002</v>
      </c>
      <c r="E24">
        <f t="shared" si="1"/>
        <v>3.4552001953100002</v>
      </c>
      <c r="F24">
        <f t="shared" si="2"/>
        <v>3.6732432097422723</v>
      </c>
      <c r="G24">
        <f t="shared" si="3"/>
        <v>4.7542756142711987E-2</v>
      </c>
    </row>
    <row r="25" spans="1:7">
      <c r="A25">
        <v>0.28333333333299998</v>
      </c>
      <c r="B25">
        <v>3.876953125</v>
      </c>
      <c r="D25">
        <f t="shared" si="0"/>
        <v>16.999999999980002</v>
      </c>
      <c r="E25">
        <f t="shared" si="1"/>
        <v>3.4207153320299999</v>
      </c>
      <c r="F25">
        <f t="shared" si="2"/>
        <v>3.6329648633240197</v>
      </c>
      <c r="G25">
        <f t="shared" si="3"/>
        <v>4.5049863534531089E-2</v>
      </c>
    </row>
    <row r="26" spans="1:7">
      <c r="A26">
        <v>0.3</v>
      </c>
      <c r="B26">
        <v>3.8150024414099999</v>
      </c>
      <c r="D26">
        <f t="shared" si="0"/>
        <v>18.000000000000004</v>
      </c>
      <c r="E26">
        <f t="shared" si="1"/>
        <v>3.3883666992200001</v>
      </c>
      <c r="F26">
        <f t="shared" si="2"/>
        <v>3.5935082169948487</v>
      </c>
      <c r="G26">
        <f t="shared" si="3"/>
        <v>4.2083042314968511E-2</v>
      </c>
    </row>
    <row r="27" spans="1:7">
      <c r="A27">
        <v>0.316666666667</v>
      </c>
      <c r="B27">
        <v>3.7564086914099999</v>
      </c>
      <c r="D27">
        <f t="shared" si="0"/>
        <v>18.999999999959996</v>
      </c>
      <c r="E27">
        <f t="shared" si="1"/>
        <v>3.35815429688</v>
      </c>
      <c r="F27">
        <f t="shared" si="2"/>
        <v>3.5548565076300553</v>
      </c>
      <c r="G27">
        <f t="shared" si="3"/>
        <v>3.869175971395919E-2</v>
      </c>
    </row>
    <row r="28" spans="1:7">
      <c r="A28">
        <v>0.33333333333300003</v>
      </c>
      <c r="B28">
        <v>3.7039184570299999</v>
      </c>
      <c r="D28">
        <f t="shared" si="0"/>
        <v>19.999999999979998</v>
      </c>
      <c r="E28">
        <f t="shared" si="1"/>
        <v>3.32763671875</v>
      </c>
      <c r="F28">
        <f t="shared" si="2"/>
        <v>3.5169933140748721</v>
      </c>
      <c r="G28">
        <f t="shared" si="3"/>
        <v>3.5855920193027392E-2</v>
      </c>
    </row>
    <row r="29" spans="1:7">
      <c r="A29">
        <v>0.35</v>
      </c>
      <c r="B29">
        <v>3.6541748046899998</v>
      </c>
      <c r="D29">
        <f t="shared" si="0"/>
        <v>21</v>
      </c>
      <c r="E29">
        <f t="shared" si="1"/>
        <v>3.2992553710900001</v>
      </c>
      <c r="F29">
        <f t="shared" si="2"/>
        <v>3.4799025501818752</v>
      </c>
      <c r="G29">
        <f t="shared" si="3"/>
        <v>3.2633403313851998E-2</v>
      </c>
    </row>
    <row r="30" spans="1:7">
      <c r="A30">
        <v>0.36666666666699999</v>
      </c>
      <c r="B30">
        <v>3.60961914063</v>
      </c>
      <c r="D30">
        <f t="shared" si="0"/>
        <v>21.99999999996</v>
      </c>
      <c r="E30">
        <f t="shared" si="1"/>
        <v>3.2699584960900001</v>
      </c>
      <c r="F30">
        <f t="shared" si="2"/>
        <v>3.4435684579696222</v>
      </c>
      <c r="G30">
        <f t="shared" si="3"/>
        <v>3.0140418863843832E-2</v>
      </c>
    </row>
    <row r="31" spans="1:7">
      <c r="A31">
        <v>0.38333333333300001</v>
      </c>
      <c r="B31">
        <v>3.56811523438</v>
      </c>
      <c r="D31">
        <f t="shared" si="0"/>
        <v>22.999999999980002</v>
      </c>
      <c r="E31">
        <f t="shared" si="1"/>
        <v>3.24096679688</v>
      </c>
      <c r="F31">
        <f t="shared" si="2"/>
        <v>3.4079756009215596</v>
      </c>
      <c r="G31">
        <f t="shared" si="3"/>
        <v>2.7891940627392055E-2</v>
      </c>
    </row>
    <row r="32" spans="1:7">
      <c r="A32">
        <v>0.4</v>
      </c>
      <c r="B32">
        <v>3.52783203125</v>
      </c>
      <c r="D32">
        <f t="shared" si="0"/>
        <v>24</v>
      </c>
      <c r="E32">
        <f t="shared" si="1"/>
        <v>3.2144165039099999</v>
      </c>
      <c r="F32">
        <f t="shared" si="2"/>
        <v>3.373108857440906</v>
      </c>
      <c r="G32">
        <f t="shared" si="3"/>
        <v>2.5183263069178105E-2</v>
      </c>
    </row>
    <row r="33" spans="1:7">
      <c r="A33">
        <v>0.41666666666699997</v>
      </c>
      <c r="B33">
        <v>3.4921264648400001</v>
      </c>
      <c r="D33">
        <f t="shared" si="0"/>
        <v>24.999999999959996</v>
      </c>
      <c r="E33">
        <f t="shared" si="1"/>
        <v>3.1878662109399998</v>
      </c>
      <c r="F33">
        <f t="shared" si="2"/>
        <v>3.3389534144195179</v>
      </c>
      <c r="G33">
        <f t="shared" si="3"/>
        <v>2.2827343055261306E-2</v>
      </c>
    </row>
    <row r="34" spans="1:7">
      <c r="A34">
        <v>0.433333333333</v>
      </c>
      <c r="B34">
        <v>3.4552001953100002</v>
      </c>
      <c r="D34">
        <f t="shared" si="0"/>
        <v>25.999999999979998</v>
      </c>
      <c r="E34">
        <f t="shared" si="1"/>
        <v>3.1631469726599999</v>
      </c>
      <c r="F34">
        <f t="shared" si="2"/>
        <v>3.3054947609385987</v>
      </c>
      <c r="G34">
        <f t="shared" si="3"/>
        <v>2.0262892827808802E-2</v>
      </c>
    </row>
    <row r="35" spans="1:7">
      <c r="A35">
        <v>0.45</v>
      </c>
      <c r="B35">
        <v>3.4207153320299999</v>
      </c>
      <c r="D35">
        <f t="shared" si="0"/>
        <v>26.999999999999996</v>
      </c>
      <c r="E35">
        <f t="shared" si="1"/>
        <v>3.1393432617200001</v>
      </c>
      <c r="F35">
        <f t="shared" si="2"/>
        <v>3.2727186821160421</v>
      </c>
      <c r="G35">
        <f t="shared" si="3"/>
        <v>1.7789002765820936E-2</v>
      </c>
    </row>
    <row r="36" spans="1:7">
      <c r="A36">
        <v>0.46666666666700002</v>
      </c>
      <c r="B36">
        <v>3.3883666992200001</v>
      </c>
      <c r="D36">
        <f t="shared" si="0"/>
        <v>27.99999999996</v>
      </c>
      <c r="E36">
        <f t="shared" si="1"/>
        <v>3.1146240234399998</v>
      </c>
      <c r="F36">
        <f t="shared" si="2"/>
        <v>3.2406112530609161</v>
      </c>
      <c r="G36">
        <f t="shared" si="3"/>
        <v>1.5872782027553503E-2</v>
      </c>
    </row>
    <row r="37" spans="1:7">
      <c r="A37">
        <v>0.48333333333299999</v>
      </c>
      <c r="B37">
        <v>3.35815429688</v>
      </c>
      <c r="D37">
        <f t="shared" si="0"/>
        <v>28.999999999979998</v>
      </c>
      <c r="E37">
        <f t="shared" si="1"/>
        <v>3.0914306640600002</v>
      </c>
      <c r="F37">
        <f t="shared" si="2"/>
        <v>3.2091588329518892</v>
      </c>
      <c r="G37">
        <f t="shared" si="3"/>
        <v>1.3859921750637135E-2</v>
      </c>
    </row>
    <row r="38" spans="1:7">
      <c r="A38">
        <v>0.5</v>
      </c>
      <c r="B38">
        <v>3.32763671875</v>
      </c>
      <c r="D38">
        <f t="shared" si="0"/>
        <v>30</v>
      </c>
      <c r="E38">
        <f t="shared" si="1"/>
        <v>3.0667114257799999</v>
      </c>
      <c r="F38">
        <f t="shared" si="2"/>
        <v>3.178348059253493</v>
      </c>
      <c r="G38">
        <f t="shared" si="3"/>
        <v>1.2462737933295031E-2</v>
      </c>
    </row>
    <row r="39" spans="1:7">
      <c r="A39">
        <v>0.51666666666700001</v>
      </c>
      <c r="B39">
        <v>3.2992553710900001</v>
      </c>
      <c r="D39">
        <f t="shared" si="0"/>
        <v>30.999999999959996</v>
      </c>
      <c r="E39">
        <f t="shared" si="1"/>
        <v>3.0459594726599999</v>
      </c>
      <c r="F39">
        <f t="shared" si="2"/>
        <v>3.1481658420331105</v>
      </c>
      <c r="G39">
        <f t="shared" si="3"/>
        <v>1.0446141940432713E-2</v>
      </c>
    </row>
    <row r="40" spans="1:7">
      <c r="A40">
        <v>0.53333333333300004</v>
      </c>
      <c r="B40">
        <v>3.2699584960900001</v>
      </c>
      <c r="D40">
        <f t="shared" si="0"/>
        <v>31.999999999979995</v>
      </c>
      <c r="E40">
        <f t="shared" si="1"/>
        <v>3.0227661132799999</v>
      </c>
      <c r="F40">
        <f t="shared" si="2"/>
        <v>3.118599358394464</v>
      </c>
      <c r="G40">
        <f t="shared" si="3"/>
        <v>9.1840108691689602E-3</v>
      </c>
    </row>
    <row r="41" spans="1:7">
      <c r="A41">
        <v>0.55000000000000004</v>
      </c>
      <c r="B41">
        <v>3.24096679688</v>
      </c>
      <c r="D41">
        <f t="shared" si="0"/>
        <v>32.999999999999993</v>
      </c>
      <c r="E41">
        <f t="shared" si="1"/>
        <v>3.0010986328100002</v>
      </c>
      <c r="F41">
        <f t="shared" si="2"/>
        <v>3.0896360470406834</v>
      </c>
      <c r="G41">
        <f t="shared" si="3"/>
        <v>7.8388737186555792E-3</v>
      </c>
    </row>
    <row r="42" spans="1:7">
      <c r="A42">
        <v>0.56666666666700005</v>
      </c>
      <c r="B42">
        <v>3.2144165039099999</v>
      </c>
      <c r="D42">
        <f t="shared" si="0"/>
        <v>33.999999999959996</v>
      </c>
      <c r="E42">
        <f t="shared" si="1"/>
        <v>2.9806518554700001</v>
      </c>
      <c r="F42">
        <f t="shared" si="2"/>
        <v>3.0612636029320539</v>
      </c>
      <c r="G42">
        <f t="shared" si="3"/>
        <v>6.4982538288859363E-3</v>
      </c>
    </row>
    <row r="43" spans="1:7">
      <c r="A43">
        <v>0.58333333333299997</v>
      </c>
      <c r="B43">
        <v>3.1878662109399998</v>
      </c>
      <c r="D43">
        <f t="shared" si="0"/>
        <v>34.999999999979998</v>
      </c>
      <c r="E43">
        <f t="shared" si="1"/>
        <v>2.9595947265600002</v>
      </c>
      <c r="F43">
        <f t="shared" si="2"/>
        <v>3.0334699720532821</v>
      </c>
      <c r="G43">
        <f t="shared" si="3"/>
        <v>5.4575518966926582E-3</v>
      </c>
    </row>
    <row r="44" spans="1:7">
      <c r="A44">
        <v>0.6</v>
      </c>
      <c r="B44">
        <v>3.1631469726599999</v>
      </c>
      <c r="D44">
        <f t="shared" si="0"/>
        <v>36</v>
      </c>
      <c r="E44">
        <f t="shared" si="1"/>
        <v>2.9388427734399998</v>
      </c>
      <c r="F44">
        <f t="shared" si="2"/>
        <v>3.006243346302572</v>
      </c>
      <c r="G44">
        <f t="shared" si="3"/>
        <v>4.5428372222029003E-3</v>
      </c>
    </row>
    <row r="45" spans="1:7">
      <c r="A45">
        <v>0.61666666666699999</v>
      </c>
      <c r="B45">
        <v>3.1393432617200001</v>
      </c>
      <c r="D45">
        <f t="shared" si="0"/>
        <v>36.999999999960004</v>
      </c>
      <c r="E45">
        <f t="shared" si="1"/>
        <v>2.9171752929700001</v>
      </c>
      <c r="F45">
        <f t="shared" si="2"/>
        <v>2.9795721584697015</v>
      </c>
      <c r="G45">
        <f t="shared" si="3"/>
        <v>3.8933688241878216E-3</v>
      </c>
    </row>
    <row r="46" spans="1:7">
      <c r="A46">
        <v>0.63333333333300001</v>
      </c>
      <c r="B46">
        <v>3.1146240234399998</v>
      </c>
      <c r="D46">
        <f t="shared" si="0"/>
        <v>37.999999999979998</v>
      </c>
      <c r="E46">
        <f t="shared" si="1"/>
        <v>2.8985595703100002</v>
      </c>
      <c r="F46">
        <f t="shared" si="2"/>
        <v>2.9534450773170517</v>
      </c>
      <c r="G46">
        <f t="shared" si="3"/>
        <v>3.0124188794211021E-3</v>
      </c>
    </row>
    <row r="47" spans="1:7">
      <c r="A47">
        <v>0.65</v>
      </c>
      <c r="B47">
        <v>3.0914306640600002</v>
      </c>
      <c r="D47">
        <f t="shared" si="0"/>
        <v>39</v>
      </c>
      <c r="E47">
        <f t="shared" si="1"/>
        <v>2.8778076171899998</v>
      </c>
      <c r="F47">
        <f t="shared" si="2"/>
        <v>2.9278510027751419</v>
      </c>
      <c r="G47">
        <f t="shared" si="3"/>
        <v>2.5043404408232077E-3</v>
      </c>
    </row>
    <row r="48" spans="1:7">
      <c r="A48">
        <v>0.66666666666700003</v>
      </c>
      <c r="B48">
        <v>3.0667114257799999</v>
      </c>
      <c r="D48">
        <f t="shared" si="0"/>
        <v>39.999999999959996</v>
      </c>
      <c r="E48">
        <f t="shared" si="1"/>
        <v>2.8607177734399998</v>
      </c>
      <c r="F48">
        <f t="shared" si="2"/>
        <v>2.9027790612218269</v>
      </c>
      <c r="G48">
        <f t="shared" si="3"/>
        <v>1.7691519298656828E-3</v>
      </c>
    </row>
    <row r="49" spans="1:7">
      <c r="A49">
        <v>0.68333333333299995</v>
      </c>
      <c r="B49">
        <v>3.0459594726599999</v>
      </c>
      <c r="D49">
        <f t="shared" si="0"/>
        <v>40.999999999979998</v>
      </c>
      <c r="E49">
        <f t="shared" si="1"/>
        <v>2.8399658203100002</v>
      </c>
      <c r="F49">
        <f t="shared" si="2"/>
        <v>2.8782186008582791</v>
      </c>
      <c r="G49">
        <f t="shared" si="3"/>
        <v>1.463275219674781E-3</v>
      </c>
    </row>
    <row r="50" spans="1:7">
      <c r="A50">
        <v>0.7</v>
      </c>
      <c r="B50">
        <v>3.0227661132799999</v>
      </c>
      <c r="D50">
        <f t="shared" si="0"/>
        <v>42</v>
      </c>
      <c r="E50">
        <f t="shared" si="1"/>
        <v>2.8201293945299999</v>
      </c>
      <c r="F50">
        <f t="shared" si="2"/>
        <v>2.8541591871926038</v>
      </c>
      <c r="G50">
        <f t="shared" si="3"/>
        <v>1.1580267886598077E-3</v>
      </c>
    </row>
    <row r="51" spans="1:7">
      <c r="A51">
        <v>0.71666666666699996</v>
      </c>
      <c r="B51">
        <v>3.0010986328100002</v>
      </c>
      <c r="D51">
        <f t="shared" si="0"/>
        <v>42.999999999959996</v>
      </c>
      <c r="E51">
        <f t="shared" si="1"/>
        <v>2.8036499023400001</v>
      </c>
      <c r="F51">
        <f t="shared" si="2"/>
        <v>2.8305905986021056</v>
      </c>
      <c r="G51">
        <f t="shared" si="3"/>
        <v>7.2580111508702475E-4</v>
      </c>
    </row>
    <row r="52" spans="1:7">
      <c r="A52">
        <v>0.73333333333299999</v>
      </c>
      <c r="B52">
        <v>2.9806518554700001</v>
      </c>
      <c r="D52">
        <f t="shared" si="0"/>
        <v>43.999999999979998</v>
      </c>
      <c r="E52">
        <f t="shared" si="1"/>
        <v>2.78442382813</v>
      </c>
      <c r="F52">
        <f t="shared" si="2"/>
        <v>2.8075028219865299</v>
      </c>
      <c r="G52">
        <f t="shared" si="3"/>
        <v>5.3263995742974465E-4</v>
      </c>
    </row>
    <row r="53" spans="1:7">
      <c r="A53">
        <v>0.75</v>
      </c>
      <c r="B53">
        <v>2.9595947265600002</v>
      </c>
      <c r="D53">
        <f t="shared" si="0"/>
        <v>45</v>
      </c>
      <c r="E53">
        <f t="shared" si="1"/>
        <v>2.7679443359399998</v>
      </c>
      <c r="F53">
        <f t="shared" si="2"/>
        <v>2.784886048522492</v>
      </c>
      <c r="G53">
        <f t="shared" si="3"/>
        <v>2.8702162522777514E-4</v>
      </c>
    </row>
    <row r="54" spans="1:7">
      <c r="A54">
        <v>0.76666666666700001</v>
      </c>
      <c r="B54">
        <v>2.9388427734399998</v>
      </c>
      <c r="D54">
        <f t="shared" si="0"/>
        <v>45.999999999959996</v>
      </c>
      <c r="E54">
        <f t="shared" si="1"/>
        <v>2.7499389648400001</v>
      </c>
      <c r="F54">
        <f t="shared" si="2"/>
        <v>2.7627306694918348</v>
      </c>
      <c r="G54">
        <f t="shared" si="3"/>
        <v>1.6362770789976838E-4</v>
      </c>
    </row>
    <row r="55" spans="1:7">
      <c r="A55">
        <v>0.78333333333300004</v>
      </c>
      <c r="B55">
        <v>2.9171752929700001</v>
      </c>
      <c r="D55">
        <f t="shared" si="0"/>
        <v>46.999999999979998</v>
      </c>
      <c r="E55">
        <f t="shared" si="1"/>
        <v>2.7325439453100002</v>
      </c>
      <c r="F55">
        <f t="shared" si="2"/>
        <v>2.7410272721955087</v>
      </c>
      <c r="G55">
        <f t="shared" si="3"/>
        <v>7.1966835046390632E-5</v>
      </c>
    </row>
    <row r="56" spans="1:7">
      <c r="A56">
        <v>0.8</v>
      </c>
      <c r="B56">
        <v>2.8985595703100002</v>
      </c>
      <c r="D56">
        <f t="shared" si="0"/>
        <v>47.999999999999993</v>
      </c>
      <c r="E56">
        <f t="shared" si="1"/>
        <v>2.7154541015600002</v>
      </c>
      <c r="F56">
        <f t="shared" si="2"/>
        <v>2.719766635962575</v>
      </c>
      <c r="G56">
        <f t="shared" si="3"/>
        <v>1.8597952973390587E-5</v>
      </c>
    </row>
    <row r="57" spans="1:7">
      <c r="A57">
        <v>0.81666666666700005</v>
      </c>
      <c r="B57">
        <v>2.8778076171899998</v>
      </c>
      <c r="D57">
        <f t="shared" si="0"/>
        <v>48.999999999959996</v>
      </c>
      <c r="E57">
        <f t="shared" si="1"/>
        <v>2.6998901367200001</v>
      </c>
      <c r="F57">
        <f t="shared" si="2"/>
        <v>2.6989397282286944</v>
      </c>
      <c r="G57">
        <f t="shared" si="3"/>
        <v>9.0327630034593217E-7</v>
      </c>
    </row>
    <row r="58" spans="1:7">
      <c r="A58">
        <v>0.83333333333299997</v>
      </c>
      <c r="B58">
        <v>2.8607177734399998</v>
      </c>
      <c r="D58">
        <f t="shared" si="0"/>
        <v>49.999999999979998</v>
      </c>
      <c r="E58">
        <f t="shared" si="1"/>
        <v>2.6834106445299999</v>
      </c>
      <c r="F58">
        <f t="shared" si="2"/>
        <v>2.6785377006950268</v>
      </c>
      <c r="G58">
        <f t="shared" si="3"/>
        <v>2.3745581618801891E-5</v>
      </c>
    </row>
    <row r="59" spans="1:7">
      <c r="A59">
        <v>0.85</v>
      </c>
      <c r="B59">
        <v>2.8399658203100002</v>
      </c>
      <c r="D59">
        <f t="shared" si="0"/>
        <v>51.000000000179995</v>
      </c>
      <c r="E59">
        <f t="shared" si="1"/>
        <v>2.6666259765600002</v>
      </c>
      <c r="F59">
        <f t="shared" si="2"/>
        <v>2.6585518855729715</v>
      </c>
      <c r="G59">
        <f t="shared" si="3"/>
        <v>6.5190945266818329E-5</v>
      </c>
    </row>
    <row r="60" spans="1:7">
      <c r="A60">
        <v>0.86666666666699999</v>
      </c>
      <c r="B60">
        <v>2.8201293945299999</v>
      </c>
      <c r="D60">
        <f t="shared" si="0"/>
        <v>51.999999999780002</v>
      </c>
      <c r="E60">
        <f t="shared" si="1"/>
        <v>2.6510620117200001</v>
      </c>
      <c r="F60">
        <f t="shared" si="2"/>
        <v>2.6389737919190921</v>
      </c>
      <c r="G60">
        <f t="shared" si="3"/>
        <v>1.4612505795506467E-4</v>
      </c>
    </row>
    <row r="61" spans="1:7">
      <c r="A61">
        <v>0.88333333333300001</v>
      </c>
      <c r="B61">
        <v>2.8036499023400001</v>
      </c>
      <c r="D61">
        <f t="shared" si="0"/>
        <v>52.999999999979998</v>
      </c>
      <c r="E61">
        <f t="shared" si="1"/>
        <v>2.63549804688</v>
      </c>
      <c r="F61">
        <f t="shared" si="2"/>
        <v>2.6197951019712882</v>
      </c>
      <c r="G61">
        <f t="shared" si="3"/>
        <v>2.4658247880603862E-4</v>
      </c>
    </row>
    <row r="62" spans="1:7">
      <c r="A62">
        <v>0.9</v>
      </c>
      <c r="B62">
        <v>2.78442382813</v>
      </c>
      <c r="D62">
        <f t="shared" si="0"/>
        <v>54.000000000179995</v>
      </c>
      <c r="E62">
        <f t="shared" si="1"/>
        <v>2.6205444335900001</v>
      </c>
      <c r="F62">
        <f t="shared" si="2"/>
        <v>2.6010076676891902</v>
      </c>
      <c r="G62">
        <f t="shared" si="3"/>
        <v>3.8168522186304778E-4</v>
      </c>
    </row>
    <row r="63" spans="1:7">
      <c r="A63">
        <v>0.91666666666700003</v>
      </c>
      <c r="B63">
        <v>2.7679443359399998</v>
      </c>
      <c r="D63">
        <f t="shared" si="0"/>
        <v>54.999999999779995</v>
      </c>
      <c r="E63">
        <f t="shared" si="1"/>
        <v>2.60620117188</v>
      </c>
      <c r="F63">
        <f t="shared" si="2"/>
        <v>2.5826035072561697</v>
      </c>
      <c r="G63">
        <f t="shared" si="3"/>
        <v>5.5684977569877127E-4</v>
      </c>
    </row>
    <row r="64" spans="1:7">
      <c r="A64">
        <v>0.93333333333299995</v>
      </c>
      <c r="B64">
        <v>2.7499389648400001</v>
      </c>
      <c r="D64">
        <f t="shared" si="0"/>
        <v>55.999999999980005</v>
      </c>
      <c r="E64">
        <f t="shared" si="1"/>
        <v>2.5918579101599999</v>
      </c>
      <c r="F64">
        <f t="shared" si="2"/>
        <v>2.5645748016561933</v>
      </c>
      <c r="G64">
        <f t="shared" si="3"/>
        <v>7.4436800963048144E-4</v>
      </c>
    </row>
    <row r="65" spans="1:7">
      <c r="A65">
        <v>0.95</v>
      </c>
      <c r="B65">
        <v>2.7325439453100002</v>
      </c>
      <c r="D65">
        <f t="shared" si="0"/>
        <v>57.000000000180002</v>
      </c>
      <c r="E65">
        <f t="shared" si="1"/>
        <v>2.5750732421899998</v>
      </c>
      <c r="F65">
        <f t="shared" si="2"/>
        <v>2.5469138914181806</v>
      </c>
      <c r="G65">
        <f t="shared" si="3"/>
        <v>7.929490358903541E-4</v>
      </c>
    </row>
    <row r="66" spans="1:7">
      <c r="A66">
        <v>0.96666666666699996</v>
      </c>
      <c r="B66">
        <v>2.7154541015600002</v>
      </c>
      <c r="D66">
        <f t="shared" si="0"/>
        <v>57.999999999779995</v>
      </c>
      <c r="E66">
        <f t="shared" si="1"/>
        <v>2.56103515625</v>
      </c>
      <c r="F66">
        <f t="shared" si="2"/>
        <v>2.5296132733277541</v>
      </c>
      <c r="G66">
        <f t="shared" si="3"/>
        <v>9.8733472637932873E-4</v>
      </c>
    </row>
    <row r="67" spans="1:7">
      <c r="A67">
        <v>0.98333333333299999</v>
      </c>
      <c r="B67">
        <v>2.6998901367200001</v>
      </c>
      <c r="D67">
        <f t="shared" si="0"/>
        <v>58.999999999979991</v>
      </c>
      <c r="E67">
        <f t="shared" si="1"/>
        <v>2.5479125976599999</v>
      </c>
      <c r="F67">
        <f t="shared" si="2"/>
        <v>2.5126655972093532</v>
      </c>
      <c r="G67">
        <f t="shared" si="3"/>
        <v>1.2423510407678859E-3</v>
      </c>
    </row>
    <row r="68" spans="1:7">
      <c r="A68">
        <v>1</v>
      </c>
      <c r="B68">
        <v>2.6834106445299999</v>
      </c>
      <c r="D68">
        <f t="shared" si="0"/>
        <v>60.000000000180002</v>
      </c>
      <c r="E68">
        <f t="shared" si="1"/>
        <v>2.5335693359399998</v>
      </c>
      <c r="F68">
        <f t="shared" si="2"/>
        <v>2.4960636628658035</v>
      </c>
      <c r="G68">
        <f t="shared" si="3"/>
        <v>1.4066755127484917E-3</v>
      </c>
    </row>
    <row r="69" spans="1:7">
      <c r="A69">
        <v>1.0166666666699999</v>
      </c>
      <c r="B69">
        <v>2.6666259765600002</v>
      </c>
      <c r="D69">
        <f t="shared" si="0"/>
        <v>60.999999999780002</v>
      </c>
      <c r="E69">
        <f t="shared" si="1"/>
        <v>2.5192260742200001</v>
      </c>
      <c r="F69">
        <f t="shared" si="2"/>
        <v>2.4798004169872372</v>
      </c>
      <c r="G69">
        <f t="shared" si="3"/>
        <v>1.5543824482353113E-3</v>
      </c>
    </row>
    <row r="70" spans="1:7">
      <c r="A70">
        <v>1.0333333333300001</v>
      </c>
      <c r="B70">
        <v>2.6510620117200001</v>
      </c>
      <c r="D70">
        <f t="shared" si="0"/>
        <v>61.999999999979998</v>
      </c>
      <c r="E70">
        <f t="shared" si="1"/>
        <v>2.5070190429700001</v>
      </c>
      <c r="F70">
        <f t="shared" si="2"/>
        <v>2.4638689501261561</v>
      </c>
      <c r="G70">
        <f t="shared" si="3"/>
        <v>1.8619305124323545E-3</v>
      </c>
    </row>
    <row r="71" spans="1:7">
      <c r="A71">
        <v>1.05</v>
      </c>
      <c r="B71">
        <v>2.63549804688</v>
      </c>
      <c r="D71">
        <f t="shared" si="0"/>
        <v>63.000000000179995</v>
      </c>
      <c r="E71">
        <f t="shared" si="1"/>
        <v>2.49267578125</v>
      </c>
      <c r="F71">
        <f t="shared" si="2"/>
        <v>2.4482624938205069</v>
      </c>
      <c r="G71">
        <f t="shared" si="3"/>
        <v>1.9725401002947725E-3</v>
      </c>
    </row>
    <row r="72" spans="1:7">
      <c r="A72">
        <v>1.06666666667</v>
      </c>
      <c r="B72">
        <v>2.6205444335900001</v>
      </c>
      <c r="D72">
        <f t="shared" si="0"/>
        <v>63.999999999780002</v>
      </c>
      <c r="E72">
        <f t="shared" si="1"/>
        <v>2.4798583984399998</v>
      </c>
      <c r="F72">
        <f t="shared" si="2"/>
        <v>2.4329744176879515</v>
      </c>
      <c r="G72">
        <f t="shared" si="3"/>
        <v>2.1981076511584305E-3</v>
      </c>
    </row>
    <row r="73" spans="1:7">
      <c r="A73">
        <v>1.0833333333299999</v>
      </c>
      <c r="B73">
        <v>2.60620117188</v>
      </c>
      <c r="D73">
        <f t="shared" ref="D73:D136" si="4">(A83-$A$18)*60</f>
        <v>64.999999999979991</v>
      </c>
      <c r="E73">
        <f t="shared" ref="E73:E136" si="5">B83</f>
        <v>2.4676513671899998</v>
      </c>
      <c r="F73">
        <f t="shared" ref="F73:F136" si="6">$J$10*EXP(-$J$11*D73)+$J$12</f>
        <v>2.4179982265823075</v>
      </c>
      <c r="G73">
        <f t="shared" ref="G73:G136" si="7">(E73-F73)^2</f>
        <v>2.4654343722072644E-3</v>
      </c>
    </row>
    <row r="74" spans="1:7">
      <c r="A74">
        <v>1.1000000000000001</v>
      </c>
      <c r="B74">
        <v>2.5918579101599999</v>
      </c>
      <c r="D74">
        <f t="shared" si="4"/>
        <v>66.000000000179995</v>
      </c>
      <c r="E74">
        <f t="shared" si="5"/>
        <v>2.45239257813</v>
      </c>
      <c r="F74">
        <f t="shared" si="6"/>
        <v>2.4033275578891287</v>
      </c>
      <c r="G74">
        <f t="shared" si="7"/>
        <v>2.4073762112371139E-3</v>
      </c>
    </row>
    <row r="75" spans="1:7">
      <c r="A75">
        <v>1.11666666667</v>
      </c>
      <c r="B75">
        <v>2.5750732421899998</v>
      </c>
      <c r="D75">
        <f t="shared" si="4"/>
        <v>66.999999999780002</v>
      </c>
      <c r="E75">
        <f t="shared" si="5"/>
        <v>2.4417114257799999</v>
      </c>
      <c r="F75">
        <f t="shared" si="6"/>
        <v>2.3889561787942064</v>
      </c>
      <c r="G75">
        <f t="shared" si="7"/>
        <v>2.7831160845320723E-3</v>
      </c>
    </row>
    <row r="76" spans="1:7">
      <c r="A76">
        <v>1.13333333333</v>
      </c>
      <c r="B76">
        <v>2.56103515625</v>
      </c>
      <c r="D76">
        <f t="shared" si="4"/>
        <v>67.999999999980005</v>
      </c>
      <c r="E76">
        <f t="shared" si="5"/>
        <v>2.4295043945299999</v>
      </c>
      <c r="F76">
        <f t="shared" si="6"/>
        <v>2.3748779836105172</v>
      </c>
      <c r="G76">
        <f t="shared" si="7"/>
        <v>2.9840447699441817E-3</v>
      </c>
    </row>
    <row r="77" spans="1:7">
      <c r="A77">
        <v>1.1499999999999999</v>
      </c>
      <c r="B77">
        <v>2.5479125976599999</v>
      </c>
      <c r="D77">
        <f t="shared" si="4"/>
        <v>69.000000000179995</v>
      </c>
      <c r="E77">
        <f t="shared" si="5"/>
        <v>2.41577148438</v>
      </c>
      <c r="F77">
        <f t="shared" si="6"/>
        <v>2.3610869912359624</v>
      </c>
      <c r="G77">
        <f t="shared" si="7"/>
        <v>2.9903937904202909E-3</v>
      </c>
    </row>
    <row r="78" spans="1:7">
      <c r="A78">
        <v>1.1666666666700001</v>
      </c>
      <c r="B78">
        <v>2.5335693359399998</v>
      </c>
      <c r="D78">
        <f t="shared" si="4"/>
        <v>69.999999999779988</v>
      </c>
      <c r="E78">
        <f t="shared" si="5"/>
        <v>2.40478515625</v>
      </c>
      <c r="F78">
        <f t="shared" si="6"/>
        <v>2.3475773425856556</v>
      </c>
      <c r="G78">
        <f t="shared" si="7"/>
        <v>3.2727339442543447E-3</v>
      </c>
    </row>
    <row r="79" spans="1:7">
      <c r="A79">
        <v>1.18333333333</v>
      </c>
      <c r="B79">
        <v>2.5192260742200001</v>
      </c>
      <c r="D79">
        <f t="shared" si="4"/>
        <v>70.999999999980005</v>
      </c>
      <c r="E79">
        <f t="shared" si="5"/>
        <v>2.3944091796899998</v>
      </c>
      <c r="F79">
        <f t="shared" si="6"/>
        <v>2.3343432980791485</v>
      </c>
      <c r="G79">
        <f t="shared" si="7"/>
        <v>3.6079101336887981E-3</v>
      </c>
    </row>
    <row r="80" spans="1:7">
      <c r="A80">
        <v>1.2</v>
      </c>
      <c r="B80">
        <v>2.5070190429700001</v>
      </c>
      <c r="D80">
        <f t="shared" si="4"/>
        <v>72.000000000179995</v>
      </c>
      <c r="E80">
        <f t="shared" si="5"/>
        <v>2.38037109375</v>
      </c>
      <c r="F80">
        <f t="shared" si="6"/>
        <v>2.3213792352506113</v>
      </c>
      <c r="G80">
        <f t="shared" si="7"/>
        <v>3.4800393692118992E-3</v>
      </c>
    </row>
    <row r="81" spans="1:7">
      <c r="A81">
        <v>1.2166666666699999</v>
      </c>
      <c r="B81">
        <v>2.49267578125</v>
      </c>
      <c r="D81">
        <f t="shared" si="4"/>
        <v>72.999999999780002</v>
      </c>
      <c r="E81">
        <f t="shared" si="5"/>
        <v>2.36938476563</v>
      </c>
      <c r="F81">
        <f t="shared" si="6"/>
        <v>2.3086796463350825</v>
      </c>
      <c r="G81">
        <f t="shared" si="7"/>
        <v>3.6851115086101662E-3</v>
      </c>
    </row>
    <row r="82" spans="1:7">
      <c r="A82">
        <v>1.2333333333300001</v>
      </c>
      <c r="B82">
        <v>2.4798583984399998</v>
      </c>
      <c r="D82">
        <f t="shared" si="4"/>
        <v>73.999999999979991</v>
      </c>
      <c r="E82">
        <f t="shared" si="5"/>
        <v>2.3587036132799999</v>
      </c>
      <c r="F82">
        <f t="shared" si="6"/>
        <v>2.2962391359063647</v>
      </c>
      <c r="G82">
        <f t="shared" si="7"/>
        <v>3.9018109335613766E-3</v>
      </c>
    </row>
    <row r="83" spans="1:7">
      <c r="A83">
        <v>1.25</v>
      </c>
      <c r="B83">
        <v>2.4676513671899998</v>
      </c>
      <c r="D83">
        <f t="shared" si="4"/>
        <v>75.000000000180009</v>
      </c>
      <c r="E83">
        <f t="shared" si="5"/>
        <v>2.3471069335900001</v>
      </c>
      <c r="F83">
        <f t="shared" si="6"/>
        <v>2.2840524186305036</v>
      </c>
      <c r="G83">
        <f t="shared" si="7"/>
        <v>3.9758718567773736E-3</v>
      </c>
    </row>
    <row r="84" spans="1:7">
      <c r="A84">
        <v>1.2666666666699999</v>
      </c>
      <c r="B84">
        <v>2.45239257813</v>
      </c>
      <c r="D84">
        <f t="shared" si="4"/>
        <v>75.999999999780002</v>
      </c>
      <c r="E84">
        <f t="shared" si="5"/>
        <v>2.3367309570299999</v>
      </c>
      <c r="F84">
        <f t="shared" si="6"/>
        <v>2.2721143169967677</v>
      </c>
      <c r="G84">
        <f t="shared" si="7"/>
        <v>4.1753101691843061E-3</v>
      </c>
    </row>
    <row r="85" spans="1:7">
      <c r="A85">
        <v>1.2833333333300001</v>
      </c>
      <c r="B85">
        <v>2.4417114257799999</v>
      </c>
      <c r="D85">
        <f t="shared" si="4"/>
        <v>76.999999999979991</v>
      </c>
      <c r="E85">
        <f t="shared" si="5"/>
        <v>2.3257446289099999</v>
      </c>
      <c r="F85">
        <f t="shared" si="6"/>
        <v>2.2604197590971826</v>
      </c>
      <c r="G85">
        <f t="shared" si="7"/>
        <v>4.2673386160615246E-3</v>
      </c>
    </row>
    <row r="86" spans="1:7">
      <c r="A86">
        <v>1.3</v>
      </c>
      <c r="B86">
        <v>2.4295043945299999</v>
      </c>
      <c r="D86">
        <f t="shared" si="4"/>
        <v>78.000000000179995</v>
      </c>
      <c r="E86">
        <f t="shared" si="5"/>
        <v>2.3147583007799999</v>
      </c>
      <c r="F86">
        <f t="shared" si="6"/>
        <v>2.2489637765147119</v>
      </c>
      <c r="G86">
        <f t="shared" si="7"/>
        <v>4.3289194232955684E-3</v>
      </c>
    </row>
    <row r="87" spans="1:7">
      <c r="A87">
        <v>1.31666666667</v>
      </c>
      <c r="B87">
        <v>2.41577148438</v>
      </c>
      <c r="D87">
        <f t="shared" si="4"/>
        <v>78.999999999780002</v>
      </c>
      <c r="E87">
        <f t="shared" si="5"/>
        <v>2.3049926757799999</v>
      </c>
      <c r="F87">
        <f t="shared" si="6"/>
        <v>2.2377415021902936</v>
      </c>
      <c r="G87">
        <f t="shared" si="7"/>
        <v>4.5227203491928153E-3</v>
      </c>
    </row>
    <row r="88" spans="1:7">
      <c r="A88">
        <v>1.3333333333299999</v>
      </c>
      <c r="B88">
        <v>2.40478515625</v>
      </c>
      <c r="D88">
        <f t="shared" si="4"/>
        <v>79.999999999979991</v>
      </c>
      <c r="E88">
        <f t="shared" si="5"/>
        <v>2.2946166992200001</v>
      </c>
      <c r="F88">
        <f t="shared" si="6"/>
        <v>2.226748168335515</v>
      </c>
      <c r="G88">
        <f t="shared" si="7"/>
        <v>4.6061374844183047E-3</v>
      </c>
    </row>
    <row r="89" spans="1:7">
      <c r="A89">
        <v>1.35</v>
      </c>
      <c r="B89">
        <v>2.3944091796899998</v>
      </c>
      <c r="D89">
        <f t="shared" si="4"/>
        <v>81.000000000179995</v>
      </c>
      <c r="E89">
        <f t="shared" si="5"/>
        <v>2.2836303710900001</v>
      </c>
      <c r="F89">
        <f t="shared" si="6"/>
        <v>2.2159791044474226</v>
      </c>
      <c r="G89">
        <f t="shared" si="7"/>
        <v>4.576693878345116E-3</v>
      </c>
    </row>
    <row r="90" spans="1:7">
      <c r="A90">
        <v>1.36666666667</v>
      </c>
      <c r="B90">
        <v>2.38037109375</v>
      </c>
      <c r="D90">
        <f t="shared" si="4"/>
        <v>81.999999999780002</v>
      </c>
      <c r="E90">
        <f t="shared" si="5"/>
        <v>2.2738647460900001</v>
      </c>
      <c r="F90">
        <f t="shared" si="6"/>
        <v>2.2054297353034538</v>
      </c>
      <c r="G90">
        <f t="shared" si="7"/>
        <v>4.6833507013547149E-3</v>
      </c>
    </row>
    <row r="91" spans="1:7">
      <c r="A91">
        <v>1.38333333333</v>
      </c>
      <c r="B91">
        <v>2.36938476563</v>
      </c>
      <c r="D91">
        <f t="shared" si="4"/>
        <v>82.999999999980005</v>
      </c>
      <c r="E91">
        <f t="shared" si="5"/>
        <v>2.2640991210900001</v>
      </c>
      <c r="F91">
        <f t="shared" si="6"/>
        <v>2.1950955789992714</v>
      </c>
      <c r="G91">
        <f t="shared" si="7"/>
        <v>4.7614888210669639E-3</v>
      </c>
    </row>
    <row r="92" spans="1:7">
      <c r="A92">
        <v>1.4</v>
      </c>
      <c r="B92">
        <v>2.3587036132799999</v>
      </c>
      <c r="D92">
        <f t="shared" si="4"/>
        <v>84.000000000179995</v>
      </c>
      <c r="E92">
        <f t="shared" si="5"/>
        <v>2.2552490234399998</v>
      </c>
      <c r="F92">
        <f t="shared" si="6"/>
        <v>2.1849722450826095</v>
      </c>
      <c r="G92">
        <f t="shared" si="7"/>
        <v>4.9388255762937653E-3</v>
      </c>
    </row>
    <row r="93" spans="1:7">
      <c r="A93">
        <v>1.4166666666700001</v>
      </c>
      <c r="B93">
        <v>2.3471069335900001</v>
      </c>
      <c r="D93">
        <f t="shared" si="4"/>
        <v>84.999999999779988</v>
      </c>
      <c r="E93">
        <f t="shared" si="5"/>
        <v>2.2445678710900001</v>
      </c>
      <c r="F93">
        <f t="shared" si="6"/>
        <v>2.1750554326684295</v>
      </c>
      <c r="G93">
        <f t="shared" si="7"/>
        <v>4.8319790953126477E-3</v>
      </c>
    </row>
    <row r="94" spans="1:7">
      <c r="A94">
        <v>1.43333333333</v>
      </c>
      <c r="B94">
        <v>2.3367309570299999</v>
      </c>
      <c r="D94">
        <f t="shared" si="4"/>
        <v>85.999999999980005</v>
      </c>
      <c r="E94">
        <f t="shared" si="5"/>
        <v>2.2341918945299999</v>
      </c>
      <c r="F94">
        <f t="shared" si="6"/>
        <v>2.165340928594413</v>
      </c>
      <c r="G94">
        <f t="shared" si="7"/>
        <v>4.7404555102633517E-3</v>
      </c>
    </row>
    <row r="95" spans="1:7">
      <c r="A95">
        <v>1.45</v>
      </c>
      <c r="B95">
        <v>2.3257446289099999</v>
      </c>
      <c r="D95">
        <f t="shared" si="4"/>
        <v>87.000000000179995</v>
      </c>
      <c r="E95">
        <f t="shared" si="5"/>
        <v>2.2262573242200001</v>
      </c>
      <c r="F95">
        <f t="shared" si="6"/>
        <v>2.1558246056667016</v>
      </c>
      <c r="G95">
        <f t="shared" si="7"/>
        <v>4.9607678428081545E-3</v>
      </c>
    </row>
    <row r="96" spans="1:7">
      <c r="A96">
        <v>1.4666666666699999</v>
      </c>
      <c r="B96">
        <v>2.3147583007799999</v>
      </c>
      <c r="D96">
        <f t="shared" si="4"/>
        <v>87.999999999780002</v>
      </c>
      <c r="E96">
        <f t="shared" si="5"/>
        <v>2.2183227539099999</v>
      </c>
      <c r="F96">
        <f t="shared" si="6"/>
        <v>2.1465024208880741</v>
      </c>
      <c r="G96">
        <f t="shared" si="7"/>
        <v>5.1581602353803265E-3</v>
      </c>
    </row>
    <row r="97" spans="1:7">
      <c r="A97">
        <v>1.4833333333300001</v>
      </c>
      <c r="B97">
        <v>2.3049926757799999</v>
      </c>
      <c r="D97">
        <f t="shared" si="4"/>
        <v>88.999999999979991</v>
      </c>
      <c r="E97">
        <f t="shared" si="5"/>
        <v>2.2085571289099999</v>
      </c>
      <c r="F97">
        <f t="shared" si="6"/>
        <v>2.1373704137240361</v>
      </c>
      <c r="G97">
        <f t="shared" si="7"/>
        <v>5.0675484189675228E-3</v>
      </c>
    </row>
    <row r="98" spans="1:7">
      <c r="A98">
        <v>1.5</v>
      </c>
      <c r="B98">
        <v>2.2946166992200001</v>
      </c>
      <c r="D98">
        <f t="shared" si="4"/>
        <v>90.000000000180009</v>
      </c>
      <c r="E98">
        <f t="shared" si="5"/>
        <v>2.1990966796899998</v>
      </c>
      <c r="F98">
        <f t="shared" si="6"/>
        <v>2.1284247044537494</v>
      </c>
      <c r="G98">
        <f t="shared" si="7"/>
        <v>4.9945280837931831E-3</v>
      </c>
    </row>
    <row r="99" spans="1:7">
      <c r="A99">
        <v>1.5166666666699999</v>
      </c>
      <c r="B99">
        <v>2.2836303710900001</v>
      </c>
      <c r="D99">
        <f t="shared" si="4"/>
        <v>90.999999999780002</v>
      </c>
      <c r="E99">
        <f t="shared" si="5"/>
        <v>2.1905517578100002</v>
      </c>
      <c r="F99">
        <f t="shared" si="6"/>
        <v>2.119661492504453</v>
      </c>
      <c r="G99">
        <f t="shared" si="7"/>
        <v>5.0254297150908699E-3</v>
      </c>
    </row>
    <row r="100" spans="1:7">
      <c r="A100">
        <v>1.5333333333300001</v>
      </c>
      <c r="B100">
        <v>2.2738647460900001</v>
      </c>
      <c r="D100">
        <f t="shared" si="4"/>
        <v>91.999999999979991</v>
      </c>
      <c r="E100">
        <f t="shared" si="5"/>
        <v>2.1826171875</v>
      </c>
      <c r="F100">
        <f t="shared" si="6"/>
        <v>2.1110770548215148</v>
      </c>
      <c r="G100">
        <f t="shared" si="7"/>
        <v>5.1179905836552728E-3</v>
      </c>
    </row>
    <row r="101" spans="1:7">
      <c r="A101">
        <v>1.55</v>
      </c>
      <c r="B101">
        <v>2.2640991210900001</v>
      </c>
      <c r="D101">
        <f t="shared" si="4"/>
        <v>93.000000000179995</v>
      </c>
      <c r="E101">
        <f t="shared" si="5"/>
        <v>2.1737670898400001</v>
      </c>
      <c r="F101">
        <f t="shared" si="6"/>
        <v>2.1026677443182478</v>
      </c>
      <c r="G101">
        <f t="shared" si="7"/>
        <v>5.0551169336215248E-3</v>
      </c>
    </row>
    <row r="102" spans="1:7">
      <c r="A102">
        <v>1.56666666667</v>
      </c>
      <c r="B102">
        <v>2.2552490234399998</v>
      </c>
      <c r="D102">
        <f t="shared" si="4"/>
        <v>93.999999999780002</v>
      </c>
      <c r="E102">
        <f t="shared" si="5"/>
        <v>2.1670532226599999</v>
      </c>
      <c r="F102">
        <f t="shared" si="6"/>
        <v>2.0944299883101967</v>
      </c>
      <c r="G102">
        <f t="shared" si="7"/>
        <v>5.2741341674264388E-3</v>
      </c>
    </row>
    <row r="103" spans="1:7">
      <c r="A103">
        <v>1.5833333333299999</v>
      </c>
      <c r="B103">
        <v>2.2445678710900001</v>
      </c>
      <c r="D103">
        <f t="shared" si="4"/>
        <v>94.999999999979991</v>
      </c>
      <c r="E103">
        <f t="shared" si="5"/>
        <v>2.15698242188</v>
      </c>
      <c r="F103">
        <f t="shared" si="6"/>
        <v>2.0863602869829299</v>
      </c>
      <c r="G103">
        <f t="shared" si="7"/>
        <v>4.9874859374199722E-3</v>
      </c>
    </row>
    <row r="104" spans="1:7">
      <c r="A104">
        <v>1.6</v>
      </c>
      <c r="B104">
        <v>2.2341918945299999</v>
      </c>
      <c r="D104">
        <f t="shared" si="4"/>
        <v>96.000000000179995</v>
      </c>
      <c r="E104">
        <f t="shared" si="5"/>
        <v>2.1502685546899998</v>
      </c>
      <c r="F104">
        <f t="shared" si="6"/>
        <v>2.0784552119348008</v>
      </c>
      <c r="G104">
        <f t="shared" si="7"/>
        <v>5.1571561976756948E-3</v>
      </c>
    </row>
    <row r="105" spans="1:7">
      <c r="A105">
        <v>1.61666666667</v>
      </c>
      <c r="B105">
        <v>2.2262573242200001</v>
      </c>
      <c r="D105">
        <f t="shared" si="4"/>
        <v>96.999999999780002</v>
      </c>
      <c r="E105">
        <f t="shared" si="5"/>
        <v>2.14111328125</v>
      </c>
      <c r="F105">
        <f t="shared" si="6"/>
        <v>2.0707114047051216</v>
      </c>
      <c r="G105">
        <f t="shared" si="7"/>
        <v>4.956424221040299E-3</v>
      </c>
    </row>
    <row r="106" spans="1:7">
      <c r="A106">
        <v>1.63333333333</v>
      </c>
      <c r="B106">
        <v>2.2183227539099999</v>
      </c>
      <c r="D106">
        <f t="shared" si="4"/>
        <v>97.999999999980005</v>
      </c>
      <c r="E106">
        <f t="shared" si="5"/>
        <v>2.1328735351599999</v>
      </c>
      <c r="F106">
        <f t="shared" si="6"/>
        <v>2.0631255753338253</v>
      </c>
      <c r="G106">
        <f t="shared" si="7"/>
        <v>4.8647778999136582E-3</v>
      </c>
    </row>
    <row r="107" spans="1:7">
      <c r="A107">
        <v>1.65</v>
      </c>
      <c r="B107">
        <v>2.2085571289099999</v>
      </c>
      <c r="D107">
        <f t="shared" si="4"/>
        <v>99.000000000179995</v>
      </c>
      <c r="E107">
        <f t="shared" si="5"/>
        <v>2.1255493164099999</v>
      </c>
      <c r="F107">
        <f t="shared" si="6"/>
        <v>2.0556945009916099</v>
      </c>
      <c r="G107">
        <f t="shared" si="7"/>
        <v>4.8796952371373374E-3</v>
      </c>
    </row>
    <row r="108" spans="1:7">
      <c r="A108">
        <v>1.6666666666700001</v>
      </c>
      <c r="B108">
        <v>2.1990966796899998</v>
      </c>
      <c r="D108">
        <f t="shared" si="4"/>
        <v>99.999999999779988</v>
      </c>
      <c r="E108">
        <f t="shared" si="5"/>
        <v>2.11547851563</v>
      </c>
      <c r="F108">
        <f t="shared" si="6"/>
        <v>2.0484150245963599</v>
      </c>
      <c r="G108">
        <f t="shared" si="7"/>
        <v>4.4975118296191217E-3</v>
      </c>
    </row>
    <row r="109" spans="1:7">
      <c r="A109">
        <v>1.68333333333</v>
      </c>
      <c r="B109">
        <v>2.1905517578100002</v>
      </c>
      <c r="D109">
        <f t="shared" si="4"/>
        <v>100.99999999998001</v>
      </c>
      <c r="E109">
        <f t="shared" si="5"/>
        <v>2.1099853515600002</v>
      </c>
      <c r="F109">
        <f t="shared" si="6"/>
        <v>2.0412840534591776</v>
      </c>
      <c r="G109">
        <f t="shared" si="7"/>
        <v>4.7198683607380899E-3</v>
      </c>
    </row>
    <row r="110" spans="1:7">
      <c r="A110">
        <v>1.7</v>
      </c>
      <c r="B110">
        <v>2.1826171875</v>
      </c>
      <c r="D110">
        <f t="shared" si="4"/>
        <v>102.00000000017999</v>
      </c>
      <c r="E110">
        <f t="shared" si="5"/>
        <v>2.1041870117200001</v>
      </c>
      <c r="F110">
        <f t="shared" si="6"/>
        <v>2.0342985579966641</v>
      </c>
      <c r="G110">
        <f t="shared" si="7"/>
        <v>4.8843959638388721E-3</v>
      </c>
    </row>
    <row r="111" spans="1:7">
      <c r="A111">
        <v>1.7166666666699999</v>
      </c>
      <c r="B111">
        <v>2.1737670898400001</v>
      </c>
      <c r="D111">
        <f t="shared" si="4"/>
        <v>102.99999999978</v>
      </c>
      <c r="E111">
        <f t="shared" si="5"/>
        <v>2.0947265625</v>
      </c>
      <c r="F111">
        <f t="shared" si="6"/>
        <v>2.0274555704303019</v>
      </c>
      <c r="G111">
        <f t="shared" si="7"/>
        <v>4.5253863740413857E-3</v>
      </c>
    </row>
    <row r="112" spans="1:7">
      <c r="A112">
        <v>1.7333333333300001</v>
      </c>
      <c r="B112">
        <v>2.1670532226599999</v>
      </c>
      <c r="D112">
        <f t="shared" si="4"/>
        <v>103.99999999997999</v>
      </c>
      <c r="E112">
        <f t="shared" si="5"/>
        <v>2.0892333984399998</v>
      </c>
      <c r="F112">
        <f t="shared" si="6"/>
        <v>2.0207521835136739</v>
      </c>
      <c r="G112">
        <f t="shared" si="7"/>
        <v>4.6896767977856364E-3</v>
      </c>
    </row>
    <row r="113" spans="1:7">
      <c r="A113">
        <v>1.75</v>
      </c>
      <c r="B113">
        <v>2.15698242188</v>
      </c>
      <c r="D113">
        <f t="shared" si="4"/>
        <v>105.00000000018001</v>
      </c>
      <c r="E113">
        <f t="shared" si="5"/>
        <v>2.0834350585900001</v>
      </c>
      <c r="F113">
        <f t="shared" si="6"/>
        <v>2.0141855493219545</v>
      </c>
      <c r="G113">
        <f t="shared" si="7"/>
        <v>4.795494533865137E-3</v>
      </c>
    </row>
    <row r="114" spans="1:7">
      <c r="A114">
        <v>1.7666666666699999</v>
      </c>
      <c r="B114">
        <v>2.1502685546899998</v>
      </c>
      <c r="D114">
        <f t="shared" si="4"/>
        <v>105.99999999978</v>
      </c>
      <c r="E114">
        <f t="shared" si="5"/>
        <v>2.07397460938</v>
      </c>
      <c r="F114">
        <f t="shared" si="6"/>
        <v>2.0077528780292853</v>
      </c>
      <c r="G114">
        <f t="shared" si="7"/>
        <v>4.3853177030862356E-3</v>
      </c>
    </row>
    <row r="115" spans="1:7">
      <c r="A115">
        <v>1.7833333333300001</v>
      </c>
      <c r="B115">
        <v>2.14111328125</v>
      </c>
      <c r="D115">
        <f t="shared" si="4"/>
        <v>106.99999999997999</v>
      </c>
      <c r="E115">
        <f t="shared" si="5"/>
        <v>2.0684814453100002</v>
      </c>
      <c r="F115">
        <f t="shared" si="6"/>
        <v>2.0014514367123066</v>
      </c>
      <c r="G115">
        <f t="shared" si="7"/>
        <v>4.4930220526068765E-3</v>
      </c>
    </row>
    <row r="116" spans="1:7">
      <c r="A116">
        <v>1.8</v>
      </c>
      <c r="B116">
        <v>2.1328735351599999</v>
      </c>
      <c r="D116">
        <f t="shared" si="4"/>
        <v>108.00000000017999</v>
      </c>
      <c r="E116">
        <f t="shared" si="5"/>
        <v>2.0626831054700001</v>
      </c>
      <c r="F116">
        <f t="shared" si="6"/>
        <v>1.9952785482122346</v>
      </c>
      <c r="G116">
        <f t="shared" si="7"/>
        <v>4.5433743391153887E-3</v>
      </c>
    </row>
    <row r="117" spans="1:7">
      <c r="A117">
        <v>1.81666666667</v>
      </c>
      <c r="B117">
        <v>2.1255493164099999</v>
      </c>
      <c r="D117">
        <f t="shared" si="4"/>
        <v>108.99999999978</v>
      </c>
      <c r="E117">
        <f t="shared" si="5"/>
        <v>2.05444335938</v>
      </c>
      <c r="F117">
        <f t="shared" si="6"/>
        <v>1.9892315899855477</v>
      </c>
      <c r="G117">
        <f t="shared" si="7"/>
        <v>4.2525748675552233E-3</v>
      </c>
    </row>
    <row r="118" spans="1:7">
      <c r="A118">
        <v>1.8333333333299999</v>
      </c>
      <c r="B118">
        <v>2.11547851563</v>
      </c>
      <c r="D118">
        <f t="shared" si="4"/>
        <v>109.99999999997999</v>
      </c>
      <c r="E118">
        <f t="shared" si="5"/>
        <v>2.0477294921899998</v>
      </c>
      <c r="F118">
        <f t="shared" si="6"/>
        <v>1.9833079929792594</v>
      </c>
      <c r="G118">
        <f t="shared" si="7"/>
        <v>4.1501295605594216E-3</v>
      </c>
    </row>
    <row r="119" spans="1:7">
      <c r="A119">
        <v>1.85</v>
      </c>
      <c r="B119">
        <v>2.1099853515600002</v>
      </c>
      <c r="D119">
        <f t="shared" si="4"/>
        <v>111.00000000017999</v>
      </c>
      <c r="E119">
        <f t="shared" si="5"/>
        <v>2.0419311523400001</v>
      </c>
      <c r="F119">
        <f t="shared" si="6"/>
        <v>1.977505240561229</v>
      </c>
      <c r="G119">
        <f t="shared" si="7"/>
        <v>4.1506981085259976E-3</v>
      </c>
    </row>
    <row r="120" spans="1:7">
      <c r="A120">
        <v>1.86666666667</v>
      </c>
      <c r="B120">
        <v>2.1041870117200001</v>
      </c>
      <c r="D120">
        <f t="shared" si="4"/>
        <v>111.99999999977999</v>
      </c>
      <c r="E120">
        <f t="shared" si="5"/>
        <v>2.0355224609399998</v>
      </c>
      <c r="F120">
        <f t="shared" si="6"/>
        <v>1.9718208674397597</v>
      </c>
      <c r="G120">
        <f t="shared" si="7"/>
        <v>4.057893014469828E-3</v>
      </c>
    </row>
    <row r="121" spans="1:7">
      <c r="A121">
        <v>1.88333333333</v>
      </c>
      <c r="B121">
        <v>2.0947265625</v>
      </c>
      <c r="D121">
        <f t="shared" si="4"/>
        <v>112.99999999997999</v>
      </c>
      <c r="E121">
        <f t="shared" si="5"/>
        <v>2.0291137695299999</v>
      </c>
      <c r="F121">
        <f t="shared" si="6"/>
        <v>1.9662524586063139</v>
      </c>
      <c r="G121">
        <f t="shared" si="7"/>
        <v>3.9515444110443205E-3</v>
      </c>
    </row>
    <row r="122" spans="1:7">
      <c r="A122">
        <v>1.9</v>
      </c>
      <c r="B122">
        <v>2.0892333984399998</v>
      </c>
      <c r="D122">
        <f t="shared" si="4"/>
        <v>114.00000000018001</v>
      </c>
      <c r="E122">
        <f t="shared" si="5"/>
        <v>2.02392578125</v>
      </c>
      <c r="F122">
        <f t="shared" si="6"/>
        <v>1.9607976483299634</v>
      </c>
      <c r="G122">
        <f t="shared" si="7"/>
        <v>3.9851611659698092E-3</v>
      </c>
    </row>
    <row r="123" spans="1:7">
      <c r="A123">
        <v>1.9166666666700001</v>
      </c>
      <c r="B123">
        <v>2.0834350585900001</v>
      </c>
      <c r="D123">
        <f t="shared" si="4"/>
        <v>114.99999999978</v>
      </c>
      <c r="E123">
        <f t="shared" si="5"/>
        <v>2.0166015625</v>
      </c>
      <c r="F123">
        <f t="shared" si="6"/>
        <v>1.9554541191417707</v>
      </c>
      <c r="G123">
        <f t="shared" si="7"/>
        <v>3.7390098292478611E-3</v>
      </c>
    </row>
    <row r="124" spans="1:7">
      <c r="A124">
        <v>1.93333333333</v>
      </c>
      <c r="B124">
        <v>2.07397460938</v>
      </c>
      <c r="D124">
        <f t="shared" si="4"/>
        <v>115.99999999998001</v>
      </c>
      <c r="E124">
        <f t="shared" si="5"/>
        <v>2.0114135742200001</v>
      </c>
      <c r="F124">
        <f t="shared" si="6"/>
        <v>1.9502196008409001</v>
      </c>
      <c r="G124">
        <f t="shared" si="7"/>
        <v>3.7447023779220044E-3</v>
      </c>
    </row>
    <row r="125" spans="1:7">
      <c r="A125">
        <v>1.95</v>
      </c>
      <c r="B125">
        <v>2.0684814453100002</v>
      </c>
      <c r="D125">
        <f t="shared" si="4"/>
        <v>117.00000000017999</v>
      </c>
      <c r="E125">
        <f t="shared" si="5"/>
        <v>2.00561523438</v>
      </c>
      <c r="F125">
        <f t="shared" si="6"/>
        <v>1.9450918695493629</v>
      </c>
      <c r="G125">
        <f t="shared" si="7"/>
        <v>3.6630776904224044E-3</v>
      </c>
    </row>
    <row r="126" spans="1:7">
      <c r="A126">
        <v>1.9666666666699999</v>
      </c>
      <c r="B126">
        <v>2.0626831054700001</v>
      </c>
      <c r="D126">
        <f t="shared" si="4"/>
        <v>117.99999999978</v>
      </c>
      <c r="E126">
        <f t="shared" si="5"/>
        <v>2.0004272460900001</v>
      </c>
      <c r="F126">
        <f t="shared" si="6"/>
        <v>1.9400687467572955</v>
      </c>
      <c r="G126">
        <f t="shared" si="7"/>
        <v>3.6431484416961078E-3</v>
      </c>
    </row>
    <row r="127" spans="1:7">
      <c r="A127">
        <v>1.9833333333300001</v>
      </c>
      <c r="B127">
        <v>2.05444335938</v>
      </c>
      <c r="D127">
        <f t="shared" si="4"/>
        <v>118.99999999997999</v>
      </c>
      <c r="E127">
        <f t="shared" si="5"/>
        <v>1.99401855469</v>
      </c>
      <c r="F127">
        <f t="shared" si="6"/>
        <v>1.9351480983886675</v>
      </c>
      <c r="G127">
        <f t="shared" si="7"/>
        <v>3.4657306251270966E-3</v>
      </c>
    </row>
    <row r="128" spans="1:7">
      <c r="A128">
        <v>2</v>
      </c>
      <c r="B128">
        <v>2.0477294921899998</v>
      </c>
      <c r="D128">
        <f t="shared" si="4"/>
        <v>120.00000000017999</v>
      </c>
      <c r="E128">
        <f t="shared" si="5"/>
        <v>1.98669433594</v>
      </c>
      <c r="F128">
        <f t="shared" si="6"/>
        <v>1.9303278339127043</v>
      </c>
      <c r="G128">
        <f t="shared" si="7"/>
        <v>3.1771825507931248E-3</v>
      </c>
    </row>
    <row r="129" spans="1:7">
      <c r="A129">
        <v>2.0166666666699999</v>
      </c>
      <c r="B129">
        <v>2.0419311523400001</v>
      </c>
      <c r="D129">
        <f t="shared" si="4"/>
        <v>120.99999999977999</v>
      </c>
      <c r="E129">
        <f t="shared" si="5"/>
        <v>1.9833374023400001</v>
      </c>
      <c r="F129">
        <f t="shared" si="6"/>
        <v>1.925605905446413</v>
      </c>
      <c r="G129">
        <f t="shared" si="7"/>
        <v>3.3329257335742617E-3</v>
      </c>
    </row>
    <row r="130" spans="1:7">
      <c r="A130">
        <v>2.0333333333299999</v>
      </c>
      <c r="B130">
        <v>2.0355224609399998</v>
      </c>
      <c r="D130">
        <f t="shared" si="4"/>
        <v>121.99999999998001</v>
      </c>
      <c r="E130">
        <f t="shared" si="5"/>
        <v>1.9775390625</v>
      </c>
      <c r="F130">
        <f t="shared" si="6"/>
        <v>1.9209803068763107</v>
      </c>
      <c r="G130">
        <f t="shared" si="7"/>
        <v>3.198892837700204E-3</v>
      </c>
    </row>
    <row r="131" spans="1:7">
      <c r="A131">
        <v>2.0499999999999998</v>
      </c>
      <c r="B131">
        <v>2.0291137695299999</v>
      </c>
      <c r="D131">
        <f t="shared" si="4"/>
        <v>123.00000000018001</v>
      </c>
      <c r="E131">
        <f t="shared" si="5"/>
        <v>1.9717407226599999</v>
      </c>
      <c r="F131">
        <f t="shared" si="6"/>
        <v>1.9164490730231292</v>
      </c>
      <c r="G131">
        <f t="shared" si="7"/>
        <v>3.0571665195664663E-3</v>
      </c>
    </row>
    <row r="132" spans="1:7">
      <c r="A132">
        <v>2.0666666666700002</v>
      </c>
      <c r="B132">
        <v>2.02392578125</v>
      </c>
      <c r="D132">
        <f t="shared" si="4"/>
        <v>123.99999999978</v>
      </c>
      <c r="E132">
        <f t="shared" si="5"/>
        <v>1.96655273438</v>
      </c>
      <c r="F132">
        <f t="shared" si="6"/>
        <v>1.9120102787981532</v>
      </c>
      <c r="G132">
        <f t="shared" si="7"/>
        <v>2.9748794608977294E-3</v>
      </c>
    </row>
    <row r="133" spans="1:7">
      <c r="A133">
        <v>2.0833333333300001</v>
      </c>
      <c r="B133">
        <v>2.0166015625</v>
      </c>
      <c r="D133">
        <f t="shared" si="4"/>
        <v>124.99999999997999</v>
      </c>
      <c r="E133">
        <f t="shared" si="5"/>
        <v>1.9613647460900001</v>
      </c>
      <c r="F133">
        <f t="shared" si="6"/>
        <v>1.9076620383776133</v>
      </c>
      <c r="G133">
        <f t="shared" si="7"/>
        <v>2.8839808156420521E-3</v>
      </c>
    </row>
    <row r="134" spans="1:7">
      <c r="A134">
        <v>2.1</v>
      </c>
      <c r="B134">
        <v>2.0114135742200001</v>
      </c>
      <c r="D134">
        <f t="shared" si="4"/>
        <v>126.00000000017999</v>
      </c>
      <c r="E134">
        <f t="shared" si="5"/>
        <v>1.95678710938</v>
      </c>
      <c r="F134">
        <f t="shared" si="6"/>
        <v>1.9034025044174738</v>
      </c>
      <c r="G134">
        <f t="shared" si="7"/>
        <v>2.8499160470049738E-3</v>
      </c>
    </row>
    <row r="135" spans="1:7">
      <c r="A135">
        <v>2.11666666667</v>
      </c>
      <c r="B135">
        <v>2.00561523438</v>
      </c>
      <c r="D135">
        <f t="shared" si="4"/>
        <v>126.99999999977999</v>
      </c>
      <c r="E135">
        <f t="shared" si="5"/>
        <v>1.9534301757800001</v>
      </c>
      <c r="F135">
        <f t="shared" si="6"/>
        <v>1.8992298672603605</v>
      </c>
      <c r="G135">
        <f t="shared" si="7"/>
        <v>2.9376734436241214E-3</v>
      </c>
    </row>
    <row r="136" spans="1:7">
      <c r="A136">
        <v>2.13333333333</v>
      </c>
      <c r="B136">
        <v>2.0004272460900001</v>
      </c>
      <c r="D136">
        <f t="shared" si="4"/>
        <v>127.99999999997999</v>
      </c>
      <c r="E136">
        <f t="shared" si="5"/>
        <v>1.9482421875</v>
      </c>
      <c r="F136">
        <f t="shared" si="6"/>
        <v>1.8951423541594561</v>
      </c>
      <c r="G136">
        <f t="shared" si="7"/>
        <v>2.8195923007935386E-3</v>
      </c>
    </row>
    <row r="137" spans="1:7">
      <c r="A137">
        <v>2.15</v>
      </c>
      <c r="B137">
        <v>1.99401855469</v>
      </c>
      <c r="D137">
        <f t="shared" ref="D137:D200" si="8">(A147-$A$18)*60</f>
        <v>129.00000000018002</v>
      </c>
      <c r="E137">
        <f t="shared" ref="E137:E200" si="9">B147</f>
        <v>1.9436645507800001</v>
      </c>
      <c r="F137">
        <f t="shared" ref="F137:F200" si="10">$J$10*EXP(-$J$11*D137)+$J$12</f>
        <v>1.8911382285403726</v>
      </c>
      <c r="G137">
        <f t="shared" ref="G137:G200" si="11">(E137-F137)^2</f>
        <v>2.7590145280211864E-3</v>
      </c>
    </row>
    <row r="138" spans="1:7">
      <c r="A138">
        <v>2.1666666666699999</v>
      </c>
      <c r="B138">
        <v>1.98669433594</v>
      </c>
      <c r="D138">
        <f t="shared" si="8"/>
        <v>129.99999999978002</v>
      </c>
      <c r="E138">
        <f t="shared" si="9"/>
        <v>1.9384765625</v>
      </c>
      <c r="F138">
        <f t="shared" si="10"/>
        <v>1.8872157892556325</v>
      </c>
      <c r="G138">
        <f t="shared" si="11"/>
        <v>2.6276668736104638E-3</v>
      </c>
    </row>
    <row r="139" spans="1:7">
      <c r="A139">
        <v>2.1833333333299998</v>
      </c>
      <c r="B139">
        <v>1.9833374023400001</v>
      </c>
      <c r="D139">
        <f t="shared" si="8"/>
        <v>130.99999999997999</v>
      </c>
      <c r="E139">
        <f t="shared" si="9"/>
        <v>1.9338989257800001</v>
      </c>
      <c r="F139">
        <f t="shared" si="10"/>
        <v>1.8833733698550996</v>
      </c>
      <c r="G139">
        <f t="shared" si="11"/>
        <v>2.5528318015202471E-3</v>
      </c>
    </row>
    <row r="140" spans="1:7">
      <c r="A140">
        <v>2.2000000000000002</v>
      </c>
      <c r="B140">
        <v>1.9775390625</v>
      </c>
      <c r="D140">
        <f t="shared" si="8"/>
        <v>132.00000000017999</v>
      </c>
      <c r="E140">
        <f t="shared" si="9"/>
        <v>1.9290161132800001</v>
      </c>
      <c r="F140">
        <f t="shared" si="10"/>
        <v>1.8796093378921115</v>
      </c>
      <c r="G140">
        <f t="shared" si="11"/>
        <v>2.441029454229277E-3</v>
      </c>
    </row>
    <row r="141" spans="1:7">
      <c r="A141">
        <v>2.2166666666700001</v>
      </c>
      <c r="B141">
        <v>1.9717407226599999</v>
      </c>
      <c r="D141">
        <f t="shared" si="8"/>
        <v>132.99999999977999</v>
      </c>
      <c r="E141">
        <f t="shared" si="9"/>
        <v>1.9235229492199999</v>
      </c>
      <c r="F141">
        <f t="shared" si="10"/>
        <v>1.8759220942226624</v>
      </c>
      <c r="G141">
        <f t="shared" si="11"/>
        <v>2.2658413964775467E-3</v>
      </c>
    </row>
    <row r="142" spans="1:7">
      <c r="A142">
        <v>2.2333333333300001</v>
      </c>
      <c r="B142">
        <v>1.96655273438</v>
      </c>
      <c r="D142">
        <f t="shared" si="8"/>
        <v>133.99999999997999</v>
      </c>
      <c r="E142">
        <f t="shared" si="9"/>
        <v>1.9198608398400001</v>
      </c>
      <c r="F142">
        <f t="shared" si="10"/>
        <v>1.8723100723195825</v>
      </c>
      <c r="G142">
        <f t="shared" si="11"/>
        <v>2.2610754917808057E-3</v>
      </c>
    </row>
    <row r="143" spans="1:7">
      <c r="A143">
        <v>2.25</v>
      </c>
      <c r="B143">
        <v>1.9613647460900001</v>
      </c>
      <c r="D143">
        <f t="shared" si="8"/>
        <v>135.00000000017999</v>
      </c>
      <c r="E143">
        <f t="shared" si="9"/>
        <v>1.91467285156</v>
      </c>
      <c r="F143">
        <f t="shared" si="10"/>
        <v>1.868771737620273</v>
      </c>
      <c r="G143">
        <f t="shared" si="11"/>
        <v>2.1069122609077965E-3</v>
      </c>
    </row>
    <row r="144" spans="1:7">
      <c r="A144">
        <v>2.2666666666699999</v>
      </c>
      <c r="B144">
        <v>1.95678710938</v>
      </c>
      <c r="D144">
        <f t="shared" si="8"/>
        <v>135.99999999977999</v>
      </c>
      <c r="E144">
        <f t="shared" si="9"/>
        <v>1.9107055664099999</v>
      </c>
      <c r="F144">
        <f t="shared" si="10"/>
        <v>1.8653055868679125</v>
      </c>
      <c r="G144">
        <f t="shared" si="11"/>
        <v>2.0611581424219553E-3</v>
      </c>
    </row>
    <row r="145" spans="1:7">
      <c r="A145">
        <v>2.2833333333299999</v>
      </c>
      <c r="B145">
        <v>1.9534301757800001</v>
      </c>
      <c r="D145">
        <f t="shared" si="8"/>
        <v>136.99999999998002</v>
      </c>
      <c r="E145">
        <f t="shared" si="9"/>
        <v>1.90795898438</v>
      </c>
      <c r="F145">
        <f t="shared" si="10"/>
        <v>1.8619101474667581</v>
      </c>
      <c r="G145">
        <f t="shared" si="11"/>
        <v>2.1204953810623505E-3</v>
      </c>
    </row>
    <row r="146" spans="1:7">
      <c r="A146">
        <v>2.2999999999999998</v>
      </c>
      <c r="B146">
        <v>1.9482421875</v>
      </c>
      <c r="D146">
        <f t="shared" si="8"/>
        <v>138.00000000017999</v>
      </c>
      <c r="E146">
        <f t="shared" si="9"/>
        <v>1.9027709960900001</v>
      </c>
      <c r="F146">
        <f t="shared" si="10"/>
        <v>1.8585839768689933</v>
      </c>
      <c r="G146">
        <f t="shared" si="11"/>
        <v>1.9524926676376211E-3</v>
      </c>
    </row>
    <row r="147" spans="1:7">
      <c r="A147">
        <v>2.3166666666700002</v>
      </c>
      <c r="B147">
        <v>1.9436645507800001</v>
      </c>
      <c r="D147">
        <f t="shared" si="8"/>
        <v>138.99999999978002</v>
      </c>
      <c r="E147">
        <f t="shared" si="9"/>
        <v>1.8978881835900001</v>
      </c>
      <c r="F147">
        <f t="shared" si="10"/>
        <v>1.8553256619554348</v>
      </c>
      <c r="G147">
        <f t="shared" si="11"/>
        <v>1.8115682478928399E-3</v>
      </c>
    </row>
    <row r="148" spans="1:7">
      <c r="A148">
        <v>2.3333333333300001</v>
      </c>
      <c r="B148">
        <v>1.9384765625</v>
      </c>
      <c r="D148">
        <f t="shared" si="8"/>
        <v>139.99999999997999</v>
      </c>
      <c r="E148">
        <f t="shared" si="9"/>
        <v>1.8923950195300001</v>
      </c>
      <c r="F148">
        <f t="shared" si="10"/>
        <v>1.8521338184294918</v>
      </c>
      <c r="G148">
        <f t="shared" si="11"/>
        <v>1.6209643140555746E-3</v>
      </c>
    </row>
    <row r="149" spans="1:7">
      <c r="A149">
        <v>2.35</v>
      </c>
      <c r="B149">
        <v>1.9338989257800001</v>
      </c>
      <c r="D149">
        <f t="shared" si="8"/>
        <v>141.00000000017999</v>
      </c>
      <c r="E149">
        <f t="shared" si="9"/>
        <v>1.8899536132800001</v>
      </c>
      <c r="F149">
        <f t="shared" si="10"/>
        <v>1.849007090240778</v>
      </c>
      <c r="G149">
        <f t="shared" si="11"/>
        <v>1.6766177490015449E-3</v>
      </c>
    </row>
    <row r="150" spans="1:7">
      <c r="A150">
        <v>2.36666666667</v>
      </c>
      <c r="B150">
        <v>1.9290161132800001</v>
      </c>
      <c r="D150">
        <f t="shared" si="8"/>
        <v>141.99999999977999</v>
      </c>
      <c r="E150">
        <f t="shared" si="9"/>
        <v>1.88659667969</v>
      </c>
      <c r="F150">
        <f t="shared" si="10"/>
        <v>1.8459441490029547</v>
      </c>
      <c r="G150">
        <f t="shared" si="11"/>
        <v>1.6526282512611622E-3</v>
      </c>
    </row>
    <row r="151" spans="1:7">
      <c r="A151">
        <v>2.38333333333</v>
      </c>
      <c r="B151">
        <v>1.9235229492199999</v>
      </c>
      <c r="D151">
        <f t="shared" si="8"/>
        <v>142.99999999997999</v>
      </c>
      <c r="E151">
        <f t="shared" si="9"/>
        <v>1.88232421875</v>
      </c>
      <c r="F151">
        <f t="shared" si="10"/>
        <v>1.8429436934240266</v>
      </c>
      <c r="G151">
        <f t="shared" si="11"/>
        <v>1.550825774949629E-3</v>
      </c>
    </row>
    <row r="152" spans="1:7">
      <c r="A152">
        <v>2.4</v>
      </c>
      <c r="B152">
        <v>1.9198608398400001</v>
      </c>
      <c r="D152">
        <f t="shared" si="8"/>
        <v>144.00000000018002</v>
      </c>
      <c r="E152">
        <f t="shared" si="9"/>
        <v>1.8783569335900001</v>
      </c>
      <c r="F152">
        <f t="shared" si="10"/>
        <v>1.8400044487645175</v>
      </c>
      <c r="G152">
        <f t="shared" si="11"/>
        <v>1.4709130922888724E-3</v>
      </c>
    </row>
    <row r="153" spans="1:7">
      <c r="A153">
        <v>2.4166666666699999</v>
      </c>
      <c r="B153">
        <v>1.91467285156</v>
      </c>
      <c r="D153">
        <f t="shared" si="8"/>
        <v>144.99999999978002</v>
      </c>
      <c r="E153">
        <f t="shared" si="9"/>
        <v>1.87438964844</v>
      </c>
      <c r="F153">
        <f t="shared" si="10"/>
        <v>1.8371251662902175</v>
      </c>
      <c r="G153">
        <f t="shared" si="11"/>
        <v>1.3886416298914592E-3</v>
      </c>
    </row>
    <row r="154" spans="1:7">
      <c r="A154">
        <v>2.4333333333299998</v>
      </c>
      <c r="B154">
        <v>1.9107055664099999</v>
      </c>
      <c r="D154">
        <f t="shared" si="8"/>
        <v>145.99999999997999</v>
      </c>
      <c r="E154">
        <f t="shared" si="9"/>
        <v>1.8716430664099999</v>
      </c>
      <c r="F154">
        <f t="shared" si="10"/>
        <v>1.8343046227366422</v>
      </c>
      <c r="G154">
        <f t="shared" si="11"/>
        <v>1.3941593759485059E-3</v>
      </c>
    </row>
    <row r="155" spans="1:7">
      <c r="A155">
        <v>2.4500000000000002</v>
      </c>
      <c r="B155">
        <v>1.90795898438</v>
      </c>
      <c r="D155">
        <f t="shared" si="8"/>
        <v>147.00000000017999</v>
      </c>
      <c r="E155">
        <f t="shared" si="9"/>
        <v>1.8667602539099999</v>
      </c>
      <c r="F155">
        <f t="shared" si="10"/>
        <v>1.8315416197996943</v>
      </c>
      <c r="G155">
        <f t="shared" si="11"/>
        <v>1.2403521885955789E-3</v>
      </c>
    </row>
    <row r="156" spans="1:7">
      <c r="A156">
        <v>2.4666666666700001</v>
      </c>
      <c r="B156">
        <v>1.9027709960900001</v>
      </c>
      <c r="D156">
        <f t="shared" si="8"/>
        <v>147.99999999977999</v>
      </c>
      <c r="E156">
        <f t="shared" si="9"/>
        <v>1.86279296875</v>
      </c>
      <c r="F156">
        <f t="shared" si="10"/>
        <v>1.8288349836212277</v>
      </c>
      <c r="G156">
        <f t="shared" si="11"/>
        <v>1.1531447540059241E-3</v>
      </c>
    </row>
    <row r="157" spans="1:7">
      <c r="A157">
        <v>2.4833333333300001</v>
      </c>
      <c r="B157">
        <v>1.8978881835900001</v>
      </c>
      <c r="D157">
        <f t="shared" si="8"/>
        <v>148.99999999997999</v>
      </c>
      <c r="E157">
        <f t="shared" si="9"/>
        <v>1.86218261719</v>
      </c>
      <c r="F157">
        <f t="shared" si="10"/>
        <v>1.8261835642856152</v>
      </c>
      <c r="G157">
        <f t="shared" si="11"/>
        <v>1.2959318100126932E-3</v>
      </c>
    </row>
    <row r="158" spans="1:7">
      <c r="A158">
        <v>2.5</v>
      </c>
      <c r="B158">
        <v>1.8923950195300001</v>
      </c>
      <c r="D158">
        <f t="shared" si="8"/>
        <v>150.00000000017999</v>
      </c>
      <c r="E158">
        <f t="shared" si="9"/>
        <v>1.8576049804699999</v>
      </c>
      <c r="F158">
        <f t="shared" si="10"/>
        <v>1.8235862353409547</v>
      </c>
      <c r="G158">
        <f t="shared" si="11"/>
        <v>1.1572750201549391E-3</v>
      </c>
    </row>
    <row r="159" spans="1:7">
      <c r="A159">
        <v>2.5166666666699999</v>
      </c>
      <c r="B159">
        <v>1.8899536132800001</v>
      </c>
      <c r="D159">
        <f t="shared" si="8"/>
        <v>150.99999999977999</v>
      </c>
      <c r="E159">
        <f t="shared" si="9"/>
        <v>1.85241699219</v>
      </c>
      <c r="F159">
        <f t="shared" si="10"/>
        <v>1.8210418933154759</v>
      </c>
      <c r="G159">
        <f t="shared" si="11"/>
        <v>9.8439682938616067E-4</v>
      </c>
    </row>
    <row r="160" spans="1:7">
      <c r="A160">
        <v>2.5333333333299999</v>
      </c>
      <c r="B160">
        <v>1.88659667969</v>
      </c>
      <c r="D160">
        <f t="shared" si="8"/>
        <v>151.99999999998002</v>
      </c>
      <c r="E160">
        <f t="shared" si="9"/>
        <v>1.8508911132800001</v>
      </c>
      <c r="F160">
        <f t="shared" si="10"/>
        <v>1.8185494572442982</v>
      </c>
      <c r="G160">
        <f t="shared" si="11"/>
        <v>1.0459827151316555E-3</v>
      </c>
    </row>
    <row r="161" spans="1:7">
      <c r="A161">
        <v>2.5499999999999998</v>
      </c>
      <c r="B161">
        <v>1.88232421875</v>
      </c>
      <c r="D161">
        <f t="shared" si="8"/>
        <v>153.00000000017999</v>
      </c>
      <c r="E161">
        <f t="shared" si="9"/>
        <v>1.8460083007800001</v>
      </c>
      <c r="F161">
        <f t="shared" si="10"/>
        <v>1.8161078682193428</v>
      </c>
      <c r="G161">
        <f t="shared" si="11"/>
        <v>8.9403586731441706E-4</v>
      </c>
    </row>
    <row r="162" spans="1:7">
      <c r="A162">
        <v>2.5666666666700002</v>
      </c>
      <c r="B162">
        <v>1.8783569335900001</v>
      </c>
      <c r="D162">
        <f t="shared" si="8"/>
        <v>153.99999999978002</v>
      </c>
      <c r="E162">
        <f t="shared" si="9"/>
        <v>1.84204101563</v>
      </c>
      <c r="F162">
        <f t="shared" si="10"/>
        <v>1.8137160889347388</v>
      </c>
      <c r="G162">
        <f t="shared" si="11"/>
        <v>8.0230147229192112E-4</v>
      </c>
    </row>
    <row r="163" spans="1:7">
      <c r="A163">
        <v>2.5833333333300001</v>
      </c>
      <c r="B163">
        <v>1.87438964844</v>
      </c>
      <c r="D163">
        <f t="shared" si="8"/>
        <v>154.99999999997999</v>
      </c>
      <c r="E163">
        <f t="shared" si="9"/>
        <v>1.8399047851599999</v>
      </c>
      <c r="F163">
        <f t="shared" si="10"/>
        <v>1.8113731032419558</v>
      </c>
      <c r="G163">
        <f t="shared" si="11"/>
        <v>8.1405687307244557E-4</v>
      </c>
    </row>
    <row r="164" spans="1:7">
      <c r="A164">
        <v>2.6</v>
      </c>
      <c r="B164">
        <v>1.8716430664099999</v>
      </c>
      <c r="D164">
        <f t="shared" si="8"/>
        <v>156.00000000017999</v>
      </c>
      <c r="E164">
        <f t="shared" si="9"/>
        <v>1.8380737304699999</v>
      </c>
      <c r="F164">
        <f t="shared" si="10"/>
        <v>1.8090779157267056</v>
      </c>
      <c r="G164">
        <f t="shared" si="11"/>
        <v>8.4075727262744127E-4</v>
      </c>
    </row>
    <row r="165" spans="1:7">
      <c r="A165">
        <v>2.61666666667</v>
      </c>
      <c r="B165">
        <v>1.8667602539099999</v>
      </c>
      <c r="D165">
        <f t="shared" si="8"/>
        <v>156.99999999977999</v>
      </c>
      <c r="E165">
        <f t="shared" si="9"/>
        <v>1.83532714844</v>
      </c>
      <c r="F165">
        <f t="shared" si="10"/>
        <v>1.8068295512816053</v>
      </c>
      <c r="G165">
        <f t="shared" si="11"/>
        <v>8.1211304380214729E-4</v>
      </c>
    </row>
    <row r="166" spans="1:7">
      <c r="A166">
        <v>2.63333333333</v>
      </c>
      <c r="B166">
        <v>1.86279296875</v>
      </c>
      <c r="D166">
        <f t="shared" si="8"/>
        <v>157.99999999997999</v>
      </c>
      <c r="E166">
        <f t="shared" si="9"/>
        <v>1.8301391601599999</v>
      </c>
      <c r="F166">
        <f t="shared" si="10"/>
        <v>1.8046270546879848</v>
      </c>
      <c r="G166">
        <f t="shared" si="11"/>
        <v>6.5086752561522286E-4</v>
      </c>
    </row>
    <row r="167" spans="1:7">
      <c r="A167">
        <v>2.65</v>
      </c>
      <c r="B167">
        <v>1.86218261719</v>
      </c>
      <c r="D167">
        <f t="shared" si="8"/>
        <v>159.00000000018002</v>
      </c>
      <c r="E167">
        <f t="shared" si="9"/>
        <v>1.8270874023400001</v>
      </c>
      <c r="F167">
        <f t="shared" si="10"/>
        <v>1.8024694902181588</v>
      </c>
      <c r="G167">
        <f t="shared" si="11"/>
        <v>6.0604159723869977E-4</v>
      </c>
    </row>
    <row r="168" spans="1:7">
      <c r="A168">
        <v>2.6666666666699999</v>
      </c>
      <c r="B168">
        <v>1.8576049804699999</v>
      </c>
      <c r="D168">
        <f t="shared" si="8"/>
        <v>159.99999999978002</v>
      </c>
      <c r="E168">
        <f t="shared" si="9"/>
        <v>1.82495117188</v>
      </c>
      <c r="F168">
        <f t="shared" si="10"/>
        <v>1.8003559412337138</v>
      </c>
      <c r="G168">
        <f t="shared" si="11"/>
        <v>6.0492537054401656E-4</v>
      </c>
    </row>
    <row r="169" spans="1:7">
      <c r="A169">
        <v>2.6833333333299998</v>
      </c>
      <c r="B169">
        <v>1.85241699219</v>
      </c>
      <c r="D169">
        <f t="shared" si="8"/>
        <v>160.99999999997999</v>
      </c>
      <c r="E169">
        <f t="shared" si="9"/>
        <v>1.82189941406</v>
      </c>
      <c r="F169">
        <f t="shared" si="10"/>
        <v>1.7982855097923902</v>
      </c>
      <c r="G169">
        <f t="shared" si="11"/>
        <v>5.5761647475983966E-4</v>
      </c>
    </row>
    <row r="170" spans="1:7">
      <c r="A170">
        <v>2.7</v>
      </c>
      <c r="B170">
        <v>1.8508911132800001</v>
      </c>
      <c r="D170">
        <f t="shared" si="8"/>
        <v>162.00000000017999</v>
      </c>
      <c r="E170">
        <f t="shared" si="9"/>
        <v>1.82006835938</v>
      </c>
      <c r="F170">
        <f t="shared" si="10"/>
        <v>1.796257316274203</v>
      </c>
      <c r="G170">
        <f t="shared" si="11"/>
        <v>5.669657737861209E-4</v>
      </c>
    </row>
    <row r="171" spans="1:7">
      <c r="A171">
        <v>2.7166666666700001</v>
      </c>
      <c r="B171">
        <v>1.8460083007800001</v>
      </c>
      <c r="D171">
        <f t="shared" si="8"/>
        <v>162.99999999977999</v>
      </c>
      <c r="E171">
        <f t="shared" si="9"/>
        <v>1.8161010742199999</v>
      </c>
      <c r="F171">
        <f t="shared" si="10"/>
        <v>1.7942704990038161</v>
      </c>
      <c r="G171">
        <f t="shared" si="11"/>
        <v>4.7657401426945889E-4</v>
      </c>
    </row>
    <row r="172" spans="1:7">
      <c r="A172">
        <v>2.7333333333300001</v>
      </c>
      <c r="B172">
        <v>1.84204101563</v>
      </c>
      <c r="D172">
        <f t="shared" si="8"/>
        <v>163.99999999997999</v>
      </c>
      <c r="E172">
        <f t="shared" si="9"/>
        <v>1.81457519531</v>
      </c>
      <c r="F172">
        <f t="shared" si="10"/>
        <v>1.7923242138809976</v>
      </c>
      <c r="G172">
        <f t="shared" si="11"/>
        <v>4.9510617455380938E-4</v>
      </c>
    </row>
    <row r="173" spans="1:7">
      <c r="A173">
        <v>2.75</v>
      </c>
      <c r="B173">
        <v>1.8399047851599999</v>
      </c>
      <c r="D173">
        <f t="shared" si="8"/>
        <v>165.00000000017999</v>
      </c>
      <c r="E173">
        <f t="shared" si="9"/>
        <v>1.81030273438</v>
      </c>
      <c r="F173">
        <f t="shared" si="10"/>
        <v>1.7904176340291573</v>
      </c>
      <c r="G173">
        <f t="shared" si="11"/>
        <v>3.9541721596308358E-4</v>
      </c>
    </row>
    <row r="174" spans="1:7">
      <c r="A174">
        <v>2.7666666666699999</v>
      </c>
      <c r="B174">
        <v>1.8380737304699999</v>
      </c>
      <c r="D174">
        <f t="shared" si="8"/>
        <v>165.99999999977999</v>
      </c>
      <c r="E174">
        <f t="shared" si="9"/>
        <v>1.8081665039099999</v>
      </c>
      <c r="F174">
        <f t="shared" si="10"/>
        <v>1.7885499494403643</v>
      </c>
      <c r="G174">
        <f t="shared" si="11"/>
        <v>3.8480920926018108E-4</v>
      </c>
    </row>
    <row r="175" spans="1:7">
      <c r="A175">
        <v>2.7833333333299999</v>
      </c>
      <c r="B175">
        <v>1.83532714844</v>
      </c>
      <c r="D175">
        <f t="shared" si="8"/>
        <v>166.99999999998002</v>
      </c>
      <c r="E175">
        <f t="shared" si="9"/>
        <v>1.8045043945300001</v>
      </c>
      <c r="F175">
        <f t="shared" si="10"/>
        <v>1.7867203666279612</v>
      </c>
      <c r="G175">
        <f t="shared" si="11"/>
        <v>3.1627164842049896E-4</v>
      </c>
    </row>
    <row r="176" spans="1:7">
      <c r="A176">
        <v>2.8</v>
      </c>
      <c r="B176">
        <v>1.8301391601599999</v>
      </c>
      <c r="D176">
        <f t="shared" si="8"/>
        <v>168.00000000017999</v>
      </c>
      <c r="E176">
        <f t="shared" si="9"/>
        <v>1.80419921875</v>
      </c>
      <c r="F176">
        <f t="shared" si="10"/>
        <v>1.7849281082961761</v>
      </c>
      <c r="G176">
        <f t="shared" si="11"/>
        <v>3.7137569812348091E-4</v>
      </c>
    </row>
    <row r="177" spans="1:7">
      <c r="A177">
        <v>2.8166666666700002</v>
      </c>
      <c r="B177">
        <v>1.8270874023400001</v>
      </c>
      <c r="D177">
        <f t="shared" si="8"/>
        <v>168.99999999978002</v>
      </c>
      <c r="E177">
        <f t="shared" si="9"/>
        <v>1.79992675781</v>
      </c>
      <c r="F177">
        <f t="shared" si="10"/>
        <v>1.7831724130064246</v>
      </c>
      <c r="G177">
        <f t="shared" si="11"/>
        <v>2.8070806979709417E-4</v>
      </c>
    </row>
    <row r="178" spans="1:7">
      <c r="A178">
        <v>2.8333333333300001</v>
      </c>
      <c r="B178">
        <v>1.82495117188</v>
      </c>
      <c r="D178">
        <f t="shared" si="8"/>
        <v>169.99999999997999</v>
      </c>
      <c r="E178">
        <f t="shared" si="9"/>
        <v>1.7971801757800001</v>
      </c>
      <c r="F178">
        <f t="shared" si="10"/>
        <v>1.7814525348507551</v>
      </c>
      <c r="G178">
        <f t="shared" si="11"/>
        <v>2.4735868919926432E-4</v>
      </c>
    </row>
    <row r="179" spans="1:7">
      <c r="A179">
        <v>2.85</v>
      </c>
      <c r="B179">
        <v>1.82189941406</v>
      </c>
      <c r="D179">
        <f t="shared" si="8"/>
        <v>171.00000000017999</v>
      </c>
      <c r="E179">
        <f t="shared" si="9"/>
        <v>1.7947387695300001</v>
      </c>
      <c r="F179">
        <f t="shared" si="10"/>
        <v>1.7797677431412691</v>
      </c>
      <c r="G179">
        <f t="shared" si="11"/>
        <v>2.2413163113208133E-4</v>
      </c>
    </row>
    <row r="180" spans="1:7">
      <c r="A180">
        <v>2.86666666667</v>
      </c>
      <c r="B180">
        <v>1.82006835938</v>
      </c>
      <c r="D180">
        <f t="shared" si="8"/>
        <v>171.99999999977999</v>
      </c>
      <c r="E180">
        <f t="shared" si="9"/>
        <v>1.79260253906</v>
      </c>
      <c r="F180">
        <f t="shared" si="10"/>
        <v>1.7781173220964357</v>
      </c>
      <c r="G180">
        <f t="shared" si="11"/>
        <v>2.0982151048153116E-4</v>
      </c>
    </row>
    <row r="181" spans="1:7">
      <c r="A181">
        <v>2.88333333333</v>
      </c>
      <c r="B181">
        <v>1.8161010742199999</v>
      </c>
      <c r="D181">
        <f t="shared" si="8"/>
        <v>172.99999999997999</v>
      </c>
      <c r="E181">
        <f t="shared" si="9"/>
        <v>1.78955078125</v>
      </c>
      <c r="F181">
        <f t="shared" si="10"/>
        <v>1.7765005705341137</v>
      </c>
      <c r="G181">
        <f t="shared" si="11"/>
        <v>1.7030799972903366E-4</v>
      </c>
    </row>
    <row r="182" spans="1:7">
      <c r="A182">
        <v>2.9</v>
      </c>
      <c r="B182">
        <v>1.81457519531</v>
      </c>
      <c r="D182">
        <f t="shared" si="8"/>
        <v>174.00000000018002</v>
      </c>
      <c r="E182">
        <f t="shared" si="9"/>
        <v>1.78894042969</v>
      </c>
      <c r="F182">
        <f t="shared" si="10"/>
        <v>1.7749168015795986</v>
      </c>
      <c r="G182">
        <f t="shared" si="11"/>
        <v>1.9666214537883935E-4</v>
      </c>
    </row>
    <row r="183" spans="1:7">
      <c r="A183">
        <v>2.9166666666699999</v>
      </c>
      <c r="B183">
        <v>1.81030273438</v>
      </c>
      <c r="D183">
        <f t="shared" si="8"/>
        <v>174.99999999978002</v>
      </c>
      <c r="E183">
        <f t="shared" si="9"/>
        <v>1.7837524414099999</v>
      </c>
      <c r="F183">
        <f t="shared" si="10"/>
        <v>1.7733653423707429</v>
      </c>
      <c r="G183">
        <f t="shared" si="11"/>
        <v>1.0789182645133249E-4</v>
      </c>
    </row>
    <row r="184" spans="1:7">
      <c r="A184">
        <v>2.9333333333299998</v>
      </c>
      <c r="B184">
        <v>1.8081665039099999</v>
      </c>
      <c r="D184">
        <f t="shared" si="8"/>
        <v>175.99999999997999</v>
      </c>
      <c r="E184">
        <f t="shared" si="9"/>
        <v>1.78344726563</v>
      </c>
      <c r="F184">
        <f t="shared" si="10"/>
        <v>1.7718455337693877</v>
      </c>
      <c r="G184">
        <f t="shared" si="11"/>
        <v>1.3460018216554672E-4</v>
      </c>
    </row>
    <row r="185" spans="1:7">
      <c r="A185">
        <v>2.95</v>
      </c>
      <c r="B185">
        <v>1.8045043945300001</v>
      </c>
      <c r="D185">
        <f t="shared" si="8"/>
        <v>177.00000000017999</v>
      </c>
      <c r="E185">
        <f t="shared" si="9"/>
        <v>1.77978515625</v>
      </c>
      <c r="F185">
        <f t="shared" si="10"/>
        <v>1.7703567300869127</v>
      </c>
      <c r="G185">
        <f t="shared" si="11"/>
        <v>8.8895219912788265E-5</v>
      </c>
    </row>
    <row r="186" spans="1:7">
      <c r="A186">
        <v>2.9666666666700001</v>
      </c>
      <c r="B186">
        <v>1.80419921875</v>
      </c>
      <c r="D186">
        <f t="shared" si="8"/>
        <v>177.99999999977999</v>
      </c>
      <c r="E186">
        <f t="shared" si="9"/>
        <v>1.77856445313</v>
      </c>
      <c r="F186">
        <f t="shared" si="10"/>
        <v>1.7688982988070414</v>
      </c>
      <c r="G186">
        <f t="shared" si="11"/>
        <v>9.3434539395250972E-5</v>
      </c>
    </row>
    <row r="187" spans="1:7">
      <c r="A187">
        <v>2.9833333333300001</v>
      </c>
      <c r="B187">
        <v>1.79992675781</v>
      </c>
      <c r="D187">
        <f t="shared" si="8"/>
        <v>178.99999999997999</v>
      </c>
      <c r="E187">
        <f t="shared" si="9"/>
        <v>1.7764282226599999</v>
      </c>
      <c r="F187">
        <f t="shared" si="10"/>
        <v>1.767469620314573</v>
      </c>
      <c r="G187">
        <f t="shared" si="11"/>
        <v>8.0256555983488197E-5</v>
      </c>
    </row>
    <row r="188" spans="1:7">
      <c r="A188">
        <v>3</v>
      </c>
      <c r="B188">
        <v>1.7971801757800001</v>
      </c>
      <c r="D188">
        <f t="shared" si="8"/>
        <v>180.00000000017999</v>
      </c>
      <c r="E188">
        <f t="shared" si="9"/>
        <v>1.7733764648400001</v>
      </c>
      <c r="F188">
        <f t="shared" si="10"/>
        <v>1.7660700876373907</v>
      </c>
      <c r="G188">
        <f t="shared" si="11"/>
        <v>5.3383147826810424E-5</v>
      </c>
    </row>
    <row r="189" spans="1:7">
      <c r="A189">
        <v>3.0166666666699999</v>
      </c>
      <c r="B189">
        <v>1.7947387695300001</v>
      </c>
      <c r="D189">
        <f t="shared" si="8"/>
        <v>180.99999999977999</v>
      </c>
      <c r="E189">
        <f t="shared" si="9"/>
        <v>1.77307128906</v>
      </c>
      <c r="F189">
        <f t="shared" si="10"/>
        <v>1.7646991061858861</v>
      </c>
      <c r="G189">
        <f t="shared" si="11"/>
        <v>7.0093446077606054E-5</v>
      </c>
    </row>
    <row r="190" spans="1:7">
      <c r="A190">
        <v>3.0333333333299999</v>
      </c>
      <c r="B190">
        <v>1.79260253906</v>
      </c>
      <c r="D190">
        <f t="shared" si="8"/>
        <v>181.99999999998002</v>
      </c>
      <c r="E190">
        <f t="shared" si="9"/>
        <v>1.76818847656</v>
      </c>
      <c r="F190">
        <f t="shared" si="10"/>
        <v>1.7633560934979584</v>
      </c>
      <c r="G190">
        <f t="shared" si="11"/>
        <v>2.3351926058306452E-5</v>
      </c>
    </row>
    <row r="191" spans="1:7">
      <c r="A191">
        <v>3.05</v>
      </c>
      <c r="B191">
        <v>1.78955078125</v>
      </c>
      <c r="D191">
        <f t="shared" si="8"/>
        <v>183.00000000017999</v>
      </c>
      <c r="E191">
        <f t="shared" si="9"/>
        <v>1.7678833007800001</v>
      </c>
      <c r="F191">
        <f t="shared" si="10"/>
        <v>1.7620404789964916</v>
      </c>
      <c r="G191">
        <f t="shared" si="11"/>
        <v>3.4138566393841195E-5</v>
      </c>
    </row>
    <row r="192" spans="1:7">
      <c r="A192">
        <v>3.0666666666700002</v>
      </c>
      <c r="B192">
        <v>1.78894042969</v>
      </c>
      <c r="D192">
        <f t="shared" si="8"/>
        <v>183.99999999978002</v>
      </c>
      <c r="E192">
        <f t="shared" si="9"/>
        <v>1.7648315429699999</v>
      </c>
      <c r="F192">
        <f t="shared" si="10"/>
        <v>1.7607517037444032</v>
      </c>
      <c r="G192">
        <f t="shared" si="11"/>
        <v>1.6645088106717788E-5</v>
      </c>
    </row>
    <row r="193" spans="1:7">
      <c r="A193">
        <v>3.0833333333300001</v>
      </c>
      <c r="B193">
        <v>1.7837524414099999</v>
      </c>
      <c r="D193">
        <f t="shared" si="8"/>
        <v>184.99999999997999</v>
      </c>
      <c r="E193">
        <f t="shared" si="9"/>
        <v>1.7636108398400001</v>
      </c>
      <c r="F193">
        <f t="shared" si="10"/>
        <v>1.7594892202049344</v>
      </c>
      <c r="G193">
        <f t="shared" si="11"/>
        <v>1.6987748416159469E-5</v>
      </c>
    </row>
    <row r="194" spans="1:7">
      <c r="A194">
        <v>3.1</v>
      </c>
      <c r="B194">
        <v>1.78344726563</v>
      </c>
      <c r="D194">
        <f t="shared" si="8"/>
        <v>186.00000000017999</v>
      </c>
      <c r="E194">
        <f t="shared" si="9"/>
        <v>1.76208496094</v>
      </c>
      <c r="F194">
        <f t="shared" si="10"/>
        <v>1.7582524920136682</v>
      </c>
      <c r="G194">
        <f t="shared" si="11"/>
        <v>1.4687818071298991E-5</v>
      </c>
    </row>
    <row r="195" spans="1:7">
      <c r="A195">
        <v>3.11666666667</v>
      </c>
      <c r="B195">
        <v>1.77978515625</v>
      </c>
      <c r="D195">
        <f t="shared" si="8"/>
        <v>186.99999999977999</v>
      </c>
      <c r="E195">
        <f t="shared" si="9"/>
        <v>1.7587280273400001</v>
      </c>
      <c r="F195">
        <f t="shared" si="10"/>
        <v>1.7570409937482667</v>
      </c>
      <c r="G195">
        <f t="shared" si="11"/>
        <v>2.8460823396368588E-6</v>
      </c>
    </row>
    <row r="196" spans="1:7">
      <c r="A196">
        <v>3.13333333333</v>
      </c>
      <c r="B196">
        <v>1.77856445313</v>
      </c>
      <c r="D196">
        <f t="shared" si="8"/>
        <v>187.99999999997999</v>
      </c>
      <c r="E196">
        <f t="shared" si="9"/>
        <v>1.7587280273400001</v>
      </c>
      <c r="F196">
        <f t="shared" si="10"/>
        <v>1.7558542107031345</v>
      </c>
      <c r="G196">
        <f t="shared" si="11"/>
        <v>8.2588220623254464E-6</v>
      </c>
    </row>
    <row r="197" spans="1:7">
      <c r="A197">
        <v>3.15</v>
      </c>
      <c r="B197">
        <v>1.7764282226599999</v>
      </c>
      <c r="D197">
        <f t="shared" si="8"/>
        <v>189.00000000018002</v>
      </c>
      <c r="E197">
        <f t="shared" si="9"/>
        <v>1.75476074219</v>
      </c>
      <c r="F197">
        <f t="shared" si="10"/>
        <v>1.7546916386751068</v>
      </c>
      <c r="G197">
        <f t="shared" si="11"/>
        <v>4.7752957705944982E-9</v>
      </c>
    </row>
    <row r="198" spans="1:7">
      <c r="A198">
        <v>3.1666666666699999</v>
      </c>
      <c r="B198">
        <v>1.7733764648400001</v>
      </c>
      <c r="D198">
        <f t="shared" si="8"/>
        <v>189.99999999978002</v>
      </c>
      <c r="E198">
        <f t="shared" si="9"/>
        <v>1.7526245117199999</v>
      </c>
      <c r="F198">
        <f t="shared" si="10"/>
        <v>1.7535527837469942</v>
      </c>
      <c r="G198">
        <f t="shared" si="11"/>
        <v>8.6168895610011284E-7</v>
      </c>
    </row>
    <row r="199" spans="1:7">
      <c r="A199">
        <v>3.1833333333299998</v>
      </c>
      <c r="B199">
        <v>1.77307128906</v>
      </c>
      <c r="D199">
        <f t="shared" si="8"/>
        <v>190.99999999997999</v>
      </c>
      <c r="E199">
        <f t="shared" si="9"/>
        <v>1.7520141601599999</v>
      </c>
      <c r="F199">
        <f t="shared" si="10"/>
        <v>1.7524371620757557</v>
      </c>
      <c r="G199">
        <f t="shared" si="11"/>
        <v>1.7893062073310945E-7</v>
      </c>
    </row>
    <row r="200" spans="1:7">
      <c r="A200">
        <v>3.2</v>
      </c>
      <c r="B200">
        <v>1.76818847656</v>
      </c>
      <c r="D200">
        <f t="shared" si="8"/>
        <v>192.00000000017999</v>
      </c>
      <c r="E200">
        <f t="shared" si="9"/>
        <v>1.7495727539099999</v>
      </c>
      <c r="F200">
        <f t="shared" si="10"/>
        <v>1.7513442996910402</v>
      </c>
      <c r="G200">
        <f t="shared" si="11"/>
        <v>3.1383744543217893E-6</v>
      </c>
    </row>
    <row r="201" spans="1:7">
      <c r="A201">
        <v>3.2166666666700001</v>
      </c>
      <c r="B201">
        <v>1.7678833007800001</v>
      </c>
      <c r="D201">
        <f t="shared" ref="D201:D264" si="12">(A211-$A$18)*60</f>
        <v>192.99999999977999</v>
      </c>
      <c r="E201">
        <f t="shared" ref="E201:E264" si="13">B211</f>
        <v>1.74743652344</v>
      </c>
      <c r="F201">
        <f t="shared" ref="F201:F264" si="14">$J$10*EXP(-$J$11*D201)+$J$12</f>
        <v>1.7502737322917077</v>
      </c>
      <c r="G201">
        <f t="shared" ref="G201:G264" si="15">(E201-F201)^2</f>
        <v>8.0497540682084373E-6</v>
      </c>
    </row>
    <row r="202" spans="1:7">
      <c r="A202">
        <v>3.2333333333300001</v>
      </c>
      <c r="B202">
        <v>1.7648315429699999</v>
      </c>
      <c r="D202">
        <f t="shared" si="12"/>
        <v>193.99999999997999</v>
      </c>
      <c r="E202">
        <f t="shared" si="13"/>
        <v>1.74743652344</v>
      </c>
      <c r="F202">
        <f t="shared" si="14"/>
        <v>1.7492250050467055</v>
      </c>
      <c r="G202">
        <f t="shared" si="15"/>
        <v>3.1986664575239853E-6</v>
      </c>
    </row>
    <row r="203" spans="1:7">
      <c r="A203">
        <v>3.25</v>
      </c>
      <c r="B203">
        <v>1.7636108398400001</v>
      </c>
      <c r="D203">
        <f t="shared" si="12"/>
        <v>195.00000000017999</v>
      </c>
      <c r="E203">
        <f t="shared" si="13"/>
        <v>1.7431640625</v>
      </c>
      <c r="F203">
        <f t="shared" si="14"/>
        <v>1.7481976724056885</v>
      </c>
      <c r="G203">
        <f t="shared" si="15"/>
        <v>2.533722868264502E-5</v>
      </c>
    </row>
    <row r="204" spans="1:7">
      <c r="A204">
        <v>3.2666666666699999</v>
      </c>
      <c r="B204">
        <v>1.76208496094</v>
      </c>
      <c r="D204">
        <f t="shared" si="12"/>
        <v>195.99999999977999</v>
      </c>
      <c r="E204">
        <f t="shared" si="13"/>
        <v>1.7422485351599999</v>
      </c>
      <c r="F204">
        <f t="shared" si="14"/>
        <v>1.7471912979077417</v>
      </c>
      <c r="G204">
        <f t="shared" si="15"/>
        <v>2.443090358046464E-5</v>
      </c>
    </row>
    <row r="205" spans="1:7">
      <c r="A205">
        <v>3.2833333333299999</v>
      </c>
      <c r="B205">
        <v>1.7587280273400001</v>
      </c>
      <c r="D205">
        <f t="shared" si="12"/>
        <v>196.99999999998002</v>
      </c>
      <c r="E205">
        <f t="shared" si="13"/>
        <v>1.7422485351599999</v>
      </c>
      <c r="F205">
        <f t="shared" si="14"/>
        <v>1.7462054539941962</v>
      </c>
      <c r="G205">
        <f t="shared" si="15"/>
        <v>1.5657206660417839E-5</v>
      </c>
    </row>
    <row r="206" spans="1:7">
      <c r="A206">
        <v>3.3</v>
      </c>
      <c r="B206">
        <v>1.7587280273400001</v>
      </c>
      <c r="D206">
        <f t="shared" si="12"/>
        <v>198.00000000017999</v>
      </c>
      <c r="E206">
        <f t="shared" si="13"/>
        <v>1.7379760742199999</v>
      </c>
      <c r="F206">
        <f t="shared" si="14"/>
        <v>1.7452397218306048</v>
      </c>
      <c r="G206">
        <f t="shared" si="15"/>
        <v>5.276057661104685E-5</v>
      </c>
    </row>
    <row r="207" spans="1:7">
      <c r="A207">
        <v>3.3166666666700002</v>
      </c>
      <c r="B207">
        <v>1.75476074219</v>
      </c>
      <c r="D207">
        <f t="shared" si="12"/>
        <v>198.99999999978002</v>
      </c>
      <c r="E207">
        <f t="shared" si="13"/>
        <v>1.73706054688</v>
      </c>
      <c r="F207">
        <f t="shared" si="14"/>
        <v>1.744293691126934</v>
      </c>
      <c r="G207">
        <f t="shared" si="15"/>
        <v>5.2318375696954391E-5</v>
      </c>
    </row>
    <row r="208" spans="1:7">
      <c r="A208">
        <v>3.3333333333300001</v>
      </c>
      <c r="B208">
        <v>1.7526245117199999</v>
      </c>
      <c r="D208">
        <f t="shared" si="12"/>
        <v>199.99999999997999</v>
      </c>
      <c r="E208">
        <f t="shared" si="13"/>
        <v>1.73583984375</v>
      </c>
      <c r="F208">
        <f t="shared" si="14"/>
        <v>1.7433669599616035</v>
      </c>
      <c r="G208">
        <f t="shared" si="15"/>
        <v>5.6657478462984418E-5</v>
      </c>
    </row>
    <row r="209" spans="1:7">
      <c r="A209">
        <v>3.35</v>
      </c>
      <c r="B209">
        <v>1.7520141601599999</v>
      </c>
      <c r="D209">
        <f t="shared" si="12"/>
        <v>201.00000000017999</v>
      </c>
      <c r="E209">
        <f t="shared" si="13"/>
        <v>1.73400878906</v>
      </c>
      <c r="F209">
        <f t="shared" si="14"/>
        <v>1.7424591346141369</v>
      </c>
      <c r="G209">
        <f t="shared" si="15"/>
        <v>7.140833998432176E-5</v>
      </c>
    </row>
    <row r="210" spans="1:7">
      <c r="A210">
        <v>3.36666666667</v>
      </c>
      <c r="B210">
        <v>1.7495727539099999</v>
      </c>
      <c r="D210">
        <f t="shared" si="12"/>
        <v>201.99999999977999</v>
      </c>
      <c r="E210">
        <f t="shared" si="13"/>
        <v>1.73217773438</v>
      </c>
      <c r="F210">
        <f t="shared" si="14"/>
        <v>1.7415698293961352</v>
      </c>
      <c r="G210">
        <f t="shared" si="15"/>
        <v>8.821144879211259E-5</v>
      </c>
    </row>
    <row r="211" spans="1:7">
      <c r="A211">
        <v>3.38333333333</v>
      </c>
      <c r="B211">
        <v>1.74743652344</v>
      </c>
      <c r="D211">
        <f t="shared" si="12"/>
        <v>202.99999999997999</v>
      </c>
      <c r="E211">
        <f t="shared" si="13"/>
        <v>1.7312622070300001</v>
      </c>
      <c r="F211">
        <f t="shared" si="14"/>
        <v>1.7406986664858668</v>
      </c>
      <c r="G211">
        <f t="shared" si="15"/>
        <v>8.9046767062215789E-5</v>
      </c>
    </row>
    <row r="212" spans="1:7">
      <c r="A212">
        <v>3.4</v>
      </c>
      <c r="B212">
        <v>1.74743652344</v>
      </c>
      <c r="D212">
        <f t="shared" si="12"/>
        <v>204.00000000018002</v>
      </c>
      <c r="E212">
        <f t="shared" si="13"/>
        <v>1.7300415039099999</v>
      </c>
      <c r="F212">
        <f t="shared" si="14"/>
        <v>1.7398452757709526</v>
      </c>
      <c r="G212">
        <f t="shared" si="15"/>
        <v>9.6113942701608256E-5</v>
      </c>
    </row>
    <row r="213" spans="1:7">
      <c r="A213">
        <v>3.4166666666699999</v>
      </c>
      <c r="B213">
        <v>1.7431640625</v>
      </c>
      <c r="D213">
        <f t="shared" si="12"/>
        <v>204.99999999978002</v>
      </c>
      <c r="E213">
        <f t="shared" si="13"/>
        <v>1.72668457031</v>
      </c>
      <c r="F213">
        <f t="shared" si="14"/>
        <v>1.7390092946894757</v>
      </c>
      <c r="G213">
        <f t="shared" si="15"/>
        <v>1.5189883103004361E-4</v>
      </c>
    </row>
    <row r="214" spans="1:7">
      <c r="A214">
        <v>3.4333333333299998</v>
      </c>
      <c r="B214">
        <v>1.7422485351599999</v>
      </c>
      <c r="D214">
        <f t="shared" si="12"/>
        <v>205.99999999997999</v>
      </c>
      <c r="E214">
        <f t="shared" si="13"/>
        <v>1.7269897460900001</v>
      </c>
      <c r="F214">
        <f t="shared" si="14"/>
        <v>1.7381903680744883</v>
      </c>
      <c r="G214">
        <f t="shared" si="15"/>
        <v>1.2545393283940116E-4</v>
      </c>
    </row>
    <row r="215" spans="1:7">
      <c r="A215">
        <v>3.45</v>
      </c>
      <c r="B215">
        <v>1.7422485351599999</v>
      </c>
      <c r="D215">
        <f t="shared" si="12"/>
        <v>207.00000000017999</v>
      </c>
      <c r="E215">
        <f t="shared" si="13"/>
        <v>1.72302246094</v>
      </c>
      <c r="F215">
        <f t="shared" si="14"/>
        <v>1.7373881480061306</v>
      </c>
      <c r="G215">
        <f t="shared" si="15"/>
        <v>2.063729648819925E-4</v>
      </c>
    </row>
    <row r="216" spans="1:7">
      <c r="A216">
        <v>3.4666666666700001</v>
      </c>
      <c r="B216">
        <v>1.7379760742199999</v>
      </c>
      <c r="D216">
        <f t="shared" si="12"/>
        <v>207.99999999977999</v>
      </c>
      <c r="E216">
        <f t="shared" si="13"/>
        <v>1.72302246094</v>
      </c>
      <c r="F216">
        <f t="shared" si="14"/>
        <v>1.7366022936622669</v>
      </c>
      <c r="G216">
        <f t="shared" si="15"/>
        <v>1.8441185676475159E-4</v>
      </c>
    </row>
    <row r="217" spans="1:7">
      <c r="A217">
        <v>3.4833333333300001</v>
      </c>
      <c r="B217">
        <v>1.73706054688</v>
      </c>
      <c r="D217">
        <f t="shared" si="12"/>
        <v>208.99999999997999</v>
      </c>
      <c r="E217">
        <f t="shared" si="13"/>
        <v>1.7214965820300001</v>
      </c>
      <c r="F217">
        <f t="shared" si="14"/>
        <v>1.735832471172317</v>
      </c>
      <c r="G217">
        <f t="shared" si="15"/>
        <v>2.0551771750079874E-4</v>
      </c>
    </row>
    <row r="218" spans="1:7">
      <c r="A218">
        <v>3.5</v>
      </c>
      <c r="B218">
        <v>1.73583984375</v>
      </c>
      <c r="D218">
        <f t="shared" si="12"/>
        <v>210.00000000017999</v>
      </c>
      <c r="E218">
        <f t="shared" si="13"/>
        <v>1.7202758789099999</v>
      </c>
      <c r="F218">
        <f t="shared" si="14"/>
        <v>1.7350783534782424</v>
      </c>
      <c r="G218">
        <f t="shared" si="15"/>
        <v>2.1911325334346489E-4</v>
      </c>
    </row>
    <row r="219" spans="1:7">
      <c r="A219">
        <v>3.5166666666699999</v>
      </c>
      <c r="B219">
        <v>1.73400878906</v>
      </c>
      <c r="D219">
        <f t="shared" si="12"/>
        <v>210.99999999977999</v>
      </c>
      <c r="E219">
        <f t="shared" si="13"/>
        <v>1.7172241210900001</v>
      </c>
      <c r="F219">
        <f t="shared" si="14"/>
        <v>1.7343396201941368</v>
      </c>
      <c r="G219">
        <f t="shared" si="15"/>
        <v>2.929403095837034E-4</v>
      </c>
    </row>
    <row r="220" spans="1:7">
      <c r="A220">
        <v>3.5333333333299999</v>
      </c>
      <c r="B220">
        <v>1.73217773438</v>
      </c>
      <c r="D220">
        <f t="shared" si="12"/>
        <v>211.99999999998002</v>
      </c>
      <c r="E220">
        <f t="shared" si="13"/>
        <v>1.7166137695300001</v>
      </c>
      <c r="F220">
        <f t="shared" si="14"/>
        <v>1.7336159574688246</v>
      </c>
      <c r="G220">
        <f t="shared" si="15"/>
        <v>2.8907439470710809E-4</v>
      </c>
    </row>
    <row r="221" spans="1:7">
      <c r="A221">
        <v>3.55</v>
      </c>
      <c r="B221">
        <v>1.7312622070300001</v>
      </c>
      <c r="D221">
        <f t="shared" si="12"/>
        <v>213.00000000017999</v>
      </c>
      <c r="E221">
        <f t="shared" si="13"/>
        <v>1.71630859375</v>
      </c>
      <c r="F221">
        <f t="shared" si="14"/>
        <v>1.7329070578551802</v>
      </c>
      <c r="G221">
        <f t="shared" si="15"/>
        <v>2.7550901065095479E-4</v>
      </c>
    </row>
    <row r="222" spans="1:7">
      <c r="A222">
        <v>3.5666666666700002</v>
      </c>
      <c r="B222">
        <v>1.7300415039099999</v>
      </c>
      <c r="D222">
        <f t="shared" si="12"/>
        <v>213.99999999978002</v>
      </c>
      <c r="E222">
        <f t="shared" si="13"/>
        <v>1.71142578125</v>
      </c>
      <c r="F222">
        <f t="shared" si="14"/>
        <v>1.7322126201781392</v>
      </c>
      <c r="G222">
        <f t="shared" si="15"/>
        <v>4.3209267262440119E-4</v>
      </c>
    </row>
    <row r="223" spans="1:7">
      <c r="A223">
        <v>3.5833333333300001</v>
      </c>
      <c r="B223">
        <v>1.72668457031</v>
      </c>
      <c r="D223">
        <f t="shared" si="12"/>
        <v>214.99999999997999</v>
      </c>
      <c r="E223">
        <f t="shared" si="13"/>
        <v>1.7111206054699999</v>
      </c>
      <c r="F223">
        <f t="shared" si="14"/>
        <v>1.7315323494055348</v>
      </c>
      <c r="G223">
        <f t="shared" si="15"/>
        <v>4.1663929048984616E-4</v>
      </c>
    </row>
    <row r="224" spans="1:7">
      <c r="A224">
        <v>3.6</v>
      </c>
      <c r="B224">
        <v>1.7269897460900001</v>
      </c>
      <c r="D224">
        <f t="shared" si="12"/>
        <v>216.00000000017999</v>
      </c>
      <c r="E224">
        <f t="shared" si="13"/>
        <v>1.7111206054699999</v>
      </c>
      <c r="F224">
        <f t="shared" si="14"/>
        <v>1.7308659565252538</v>
      </c>
      <c r="G224">
        <f t="shared" si="15"/>
        <v>3.8987888829521546E-4</v>
      </c>
    </row>
    <row r="225" spans="1:7">
      <c r="A225">
        <v>3.61666666667</v>
      </c>
      <c r="B225">
        <v>1.72302246094</v>
      </c>
      <c r="D225">
        <f t="shared" si="12"/>
        <v>216.99999999977999</v>
      </c>
      <c r="E225">
        <f t="shared" si="13"/>
        <v>1.7111206054699999</v>
      </c>
      <c r="F225">
        <f t="shared" si="14"/>
        <v>1.7302131584211613</v>
      </c>
      <c r="G225">
        <f t="shared" si="15"/>
        <v>3.6452557819290234E-4</v>
      </c>
    </row>
    <row r="226" spans="1:7">
      <c r="A226">
        <v>3.63333333333</v>
      </c>
      <c r="B226">
        <v>1.72302246094</v>
      </c>
      <c r="D226">
        <f t="shared" si="12"/>
        <v>217.99999999997999</v>
      </c>
      <c r="E226">
        <f t="shared" si="13"/>
        <v>1.7074584960900001</v>
      </c>
      <c r="F226">
        <f t="shared" si="14"/>
        <v>1.7295736777516824</v>
      </c>
      <c r="G226">
        <f t="shared" si="15"/>
        <v>4.8908125992920678E-4</v>
      </c>
    </row>
    <row r="227" spans="1:7">
      <c r="A227">
        <v>3.65</v>
      </c>
      <c r="B227">
        <v>1.7214965820300001</v>
      </c>
      <c r="D227">
        <f t="shared" si="12"/>
        <v>219.00000000018002</v>
      </c>
      <c r="E227">
        <f t="shared" si="13"/>
        <v>1.70593261719</v>
      </c>
      <c r="F227">
        <f t="shared" si="14"/>
        <v>1.7289472428343233</v>
      </c>
      <c r="G227">
        <f t="shared" si="15"/>
        <v>5.2967299354834496E-4</v>
      </c>
    </row>
    <row r="228" spans="1:7">
      <c r="A228">
        <v>3.6666666666699999</v>
      </c>
      <c r="B228">
        <v>1.7202758789099999</v>
      </c>
      <c r="D228">
        <f t="shared" si="12"/>
        <v>219.99999999978002</v>
      </c>
      <c r="E228">
        <f t="shared" si="13"/>
        <v>1.70593261719</v>
      </c>
      <c r="F228">
        <f t="shared" si="14"/>
        <v>1.7283335875290373</v>
      </c>
      <c r="G228">
        <f t="shared" si="15"/>
        <v>5.0180347213042969E-4</v>
      </c>
    </row>
    <row r="229" spans="1:7">
      <c r="A229">
        <v>3.6833333333299998</v>
      </c>
      <c r="B229">
        <v>1.7172241210900001</v>
      </c>
      <c r="D229">
        <f t="shared" si="12"/>
        <v>220.99999999997999</v>
      </c>
      <c r="E229">
        <f t="shared" si="13"/>
        <v>1.70532226563</v>
      </c>
      <c r="F229">
        <f t="shared" si="14"/>
        <v>1.7277324511240855</v>
      </c>
      <c r="G229">
        <f t="shared" si="15"/>
        <v>5.0221641387931861E-4</v>
      </c>
    </row>
    <row r="230" spans="1:7">
      <c r="A230">
        <v>3.7</v>
      </c>
      <c r="B230">
        <v>1.7166137695300001</v>
      </c>
      <c r="D230">
        <f t="shared" si="12"/>
        <v>222.00000000017999</v>
      </c>
      <c r="E230">
        <f t="shared" si="13"/>
        <v>1.70288085938</v>
      </c>
      <c r="F230">
        <f t="shared" si="14"/>
        <v>1.7271435782274827</v>
      </c>
      <c r="G230">
        <f t="shared" si="15"/>
        <v>5.886795258719901E-4</v>
      </c>
    </row>
    <row r="231" spans="1:7">
      <c r="A231">
        <v>3.7166666666700001</v>
      </c>
      <c r="B231">
        <v>1.71630859375</v>
      </c>
      <c r="D231">
        <f t="shared" si="12"/>
        <v>222.99999999977999</v>
      </c>
      <c r="E231">
        <f t="shared" si="13"/>
        <v>1.70166015625</v>
      </c>
      <c r="F231">
        <f t="shared" si="14"/>
        <v>1.7265667186573568</v>
      </c>
      <c r="G231">
        <f t="shared" si="15"/>
        <v>6.20336850951558E-4</v>
      </c>
    </row>
    <row r="232" spans="1:7">
      <c r="A232">
        <v>3.7333333333300001</v>
      </c>
      <c r="B232">
        <v>1.71142578125</v>
      </c>
      <c r="D232">
        <f t="shared" si="12"/>
        <v>223.99999999997999</v>
      </c>
      <c r="E232">
        <f t="shared" si="13"/>
        <v>1.70166015625</v>
      </c>
      <c r="F232">
        <f t="shared" si="14"/>
        <v>1.7260016273346543</v>
      </c>
      <c r="G232">
        <f t="shared" si="15"/>
        <v>5.9250721456506345E-4</v>
      </c>
    </row>
    <row r="233" spans="1:7">
      <c r="A233">
        <v>3.75</v>
      </c>
      <c r="B233">
        <v>1.7111206054699999</v>
      </c>
      <c r="D233">
        <f t="shared" si="12"/>
        <v>225.00000000017999</v>
      </c>
      <c r="E233">
        <f t="shared" si="13"/>
        <v>1.6995239257800001</v>
      </c>
      <c r="F233">
        <f t="shared" si="14"/>
        <v>1.7254480641810941</v>
      </c>
      <c r="G233">
        <f t="shared" si="15"/>
        <v>6.7206095183907537E-4</v>
      </c>
    </row>
    <row r="234" spans="1:7">
      <c r="A234">
        <v>3.7666666666699999</v>
      </c>
      <c r="B234">
        <v>1.7111206054699999</v>
      </c>
      <c r="D234">
        <f t="shared" si="12"/>
        <v>225.99999999977999</v>
      </c>
      <c r="E234">
        <f t="shared" si="13"/>
        <v>1.6983032226599999</v>
      </c>
      <c r="F234">
        <f t="shared" si="14"/>
        <v>1.7249057940161021</v>
      </c>
      <c r="G234">
        <f t="shared" si="15"/>
        <v>7.0769680275651042E-4</v>
      </c>
    </row>
    <row r="235" spans="1:7">
      <c r="A235">
        <v>3.7833333333299999</v>
      </c>
      <c r="B235">
        <v>1.7111206054699999</v>
      </c>
      <c r="D235">
        <f t="shared" si="12"/>
        <v>226.99999999998002</v>
      </c>
      <c r="E235">
        <f t="shared" si="13"/>
        <v>1.6958618164099999</v>
      </c>
      <c r="F235">
        <f t="shared" si="14"/>
        <v>1.724374586455949</v>
      </c>
      <c r="G235">
        <f t="shared" si="15"/>
        <v>8.129780556931722E-4</v>
      </c>
    </row>
    <row r="236" spans="1:7">
      <c r="A236">
        <v>3.8</v>
      </c>
      <c r="B236">
        <v>1.7074584960900001</v>
      </c>
      <c r="D236">
        <f t="shared" si="12"/>
        <v>228.00000000017999</v>
      </c>
      <c r="E236">
        <f t="shared" si="13"/>
        <v>1.69555664063</v>
      </c>
      <c r="F236">
        <f t="shared" si="14"/>
        <v>1.7238542158178247</v>
      </c>
      <c r="G236">
        <f t="shared" si="15"/>
        <v>8.0075276151059325E-4</v>
      </c>
    </row>
    <row r="237" spans="1:7">
      <c r="A237">
        <v>3.8166666666700002</v>
      </c>
      <c r="B237">
        <v>1.70593261719</v>
      </c>
      <c r="D237">
        <f t="shared" si="12"/>
        <v>228.99999999978002</v>
      </c>
      <c r="E237">
        <f t="shared" si="13"/>
        <v>1.69555664063</v>
      </c>
      <c r="F237">
        <f t="shared" si="14"/>
        <v>1.7233444610229509</v>
      </c>
      <c r="G237">
        <f t="shared" si="15"/>
        <v>7.7216296219089864E-4</v>
      </c>
    </row>
    <row r="238" spans="1:7">
      <c r="A238">
        <v>3.8333333333300001</v>
      </c>
      <c r="B238">
        <v>1.70593261719</v>
      </c>
      <c r="D238">
        <f t="shared" si="12"/>
        <v>229.99999999997999</v>
      </c>
      <c r="E238">
        <f t="shared" si="13"/>
        <v>1.69311523438</v>
      </c>
      <c r="F238">
        <f t="shared" si="14"/>
        <v>1.7228451055017684</v>
      </c>
      <c r="G238">
        <f t="shared" si="15"/>
        <v>8.8386523691695823E-4</v>
      </c>
    </row>
    <row r="239" spans="1:7">
      <c r="A239">
        <v>3.85</v>
      </c>
      <c r="B239">
        <v>1.70532226563</v>
      </c>
      <c r="D239">
        <f t="shared" si="12"/>
        <v>231.00000000017999</v>
      </c>
      <c r="E239">
        <f t="shared" si="13"/>
        <v>1.6943359375</v>
      </c>
      <c r="F239">
        <f t="shared" si="14"/>
        <v>1.7223559371037627</v>
      </c>
      <c r="G239">
        <f t="shared" si="15"/>
        <v>7.8512037779486011E-4</v>
      </c>
    </row>
    <row r="240" spans="1:7">
      <c r="A240">
        <v>3.86666666667</v>
      </c>
      <c r="B240">
        <v>1.70288085938</v>
      </c>
      <c r="D240">
        <f t="shared" si="12"/>
        <v>231.99999999977999</v>
      </c>
      <c r="E240">
        <f t="shared" si="13"/>
        <v>1.6903686523400001</v>
      </c>
      <c r="F240">
        <f t="shared" si="14"/>
        <v>1.7218767480063859</v>
      </c>
      <c r="G240">
        <f t="shared" si="15"/>
        <v>9.9276009252211917E-4</v>
      </c>
    </row>
    <row r="241" spans="1:7">
      <c r="A241">
        <v>3.88333333333</v>
      </c>
      <c r="B241">
        <v>1.70166015625</v>
      </c>
      <c r="D241">
        <f t="shared" si="12"/>
        <v>232.99999999997999</v>
      </c>
      <c r="E241">
        <f t="shared" si="13"/>
        <v>1.6903686523400001</v>
      </c>
      <c r="F241">
        <f t="shared" si="14"/>
        <v>1.7214073346259298</v>
      </c>
      <c r="G241">
        <f t="shared" si="15"/>
        <v>9.6339979804688323E-4</v>
      </c>
    </row>
    <row r="242" spans="1:7">
      <c r="A242">
        <v>3.9</v>
      </c>
      <c r="B242">
        <v>1.70166015625</v>
      </c>
      <c r="D242">
        <f t="shared" si="12"/>
        <v>234.00000000017999</v>
      </c>
      <c r="E242">
        <f t="shared" si="13"/>
        <v>1.6903686523400001</v>
      </c>
      <c r="F242">
        <f t="shared" si="14"/>
        <v>1.720947497532757</v>
      </c>
      <c r="G242">
        <f t="shared" si="15"/>
        <v>9.3506577332259097E-4</v>
      </c>
    </row>
    <row r="243" spans="1:7">
      <c r="A243">
        <v>3.9166666666699999</v>
      </c>
      <c r="B243">
        <v>1.6995239257800001</v>
      </c>
      <c r="D243">
        <f t="shared" si="12"/>
        <v>234.99999999977999</v>
      </c>
      <c r="E243">
        <f t="shared" si="13"/>
        <v>1.6897583007800001</v>
      </c>
      <c r="F243">
        <f t="shared" si="14"/>
        <v>1.7204970413656864</v>
      </c>
      <c r="G243">
        <f t="shared" si="15"/>
        <v>9.4487017279411593E-4</v>
      </c>
    </row>
    <row r="244" spans="1:7">
      <c r="A244">
        <v>3.9333333333299998</v>
      </c>
      <c r="B244">
        <v>1.6983032226599999</v>
      </c>
      <c r="D244">
        <f t="shared" si="12"/>
        <v>235.99999999997999</v>
      </c>
      <c r="E244">
        <f t="shared" si="13"/>
        <v>1.6860961914099999</v>
      </c>
      <c r="F244">
        <f t="shared" si="14"/>
        <v>1.7200557747482079</v>
      </c>
      <c r="G244">
        <f t="shared" si="15"/>
        <v>1.1532533005046966E-3</v>
      </c>
    </row>
    <row r="245" spans="1:7">
      <c r="A245">
        <v>3.95</v>
      </c>
      <c r="B245">
        <v>1.6958618164099999</v>
      </c>
      <c r="D245">
        <f t="shared" si="12"/>
        <v>237.00000000017997</v>
      </c>
      <c r="E245">
        <f t="shared" si="13"/>
        <v>1.68518066406</v>
      </c>
      <c r="F245">
        <f t="shared" si="14"/>
        <v>1.7196235102087987</v>
      </c>
      <c r="G245">
        <f t="shared" si="15"/>
        <v>1.1863096508298151E-3</v>
      </c>
    </row>
    <row r="246" spans="1:7">
      <c r="A246">
        <v>3.9666666666700001</v>
      </c>
      <c r="B246">
        <v>1.69555664063</v>
      </c>
      <c r="D246">
        <f t="shared" si="12"/>
        <v>237.99999999978002</v>
      </c>
      <c r="E246">
        <f t="shared" si="13"/>
        <v>1.6845703125</v>
      </c>
      <c r="F246">
        <f t="shared" si="14"/>
        <v>1.7192000641004404</v>
      </c>
      <c r="G246">
        <f t="shared" si="15"/>
        <v>1.1992196959082009E-3</v>
      </c>
    </row>
    <row r="247" spans="1:7">
      <c r="A247">
        <v>3.9833333333300001</v>
      </c>
      <c r="B247">
        <v>1.69555664063</v>
      </c>
      <c r="D247">
        <f t="shared" si="12"/>
        <v>238.99999999998002</v>
      </c>
      <c r="E247">
        <f t="shared" si="13"/>
        <v>1.6845703125</v>
      </c>
      <c r="F247">
        <f t="shared" si="14"/>
        <v>1.7187852565218587</v>
      </c>
      <c r="G247">
        <f t="shared" si="15"/>
        <v>1.170662394418921E-3</v>
      </c>
    </row>
    <row r="248" spans="1:7">
      <c r="A248">
        <v>4</v>
      </c>
      <c r="B248">
        <v>1.69311523438</v>
      </c>
      <c r="D248">
        <f t="shared" si="12"/>
        <v>240.00000000018002</v>
      </c>
      <c r="E248">
        <f t="shared" si="13"/>
        <v>1.68212890625</v>
      </c>
      <c r="F248">
        <f t="shared" si="14"/>
        <v>1.7183789112426178</v>
      </c>
      <c r="G248">
        <f t="shared" si="15"/>
        <v>1.3140628619648131E-3</v>
      </c>
    </row>
    <row r="249" spans="1:7">
      <c r="A249">
        <v>4.0166666666699999</v>
      </c>
      <c r="B249">
        <v>1.6943359375</v>
      </c>
      <c r="D249">
        <f t="shared" si="12"/>
        <v>240.99999999978002</v>
      </c>
      <c r="E249">
        <f t="shared" si="13"/>
        <v>1.68151855469</v>
      </c>
      <c r="F249">
        <f t="shared" si="14"/>
        <v>1.7179808556274623</v>
      </c>
      <c r="G249">
        <f t="shared" si="15"/>
        <v>1.3294993896540625E-3</v>
      </c>
    </row>
    <row r="250" spans="1:7">
      <c r="A250">
        <v>4.0333333333299999</v>
      </c>
      <c r="B250">
        <v>1.6903686523400001</v>
      </c>
      <c r="D250">
        <f t="shared" si="12"/>
        <v>241.99999999998002</v>
      </c>
      <c r="E250">
        <f t="shared" si="13"/>
        <v>1.6799926757800001</v>
      </c>
      <c r="F250">
        <f t="shared" si="14"/>
        <v>1.717590920562281</v>
      </c>
      <c r="G250">
        <f t="shared" si="15"/>
        <v>1.4136280107083137E-3</v>
      </c>
    </row>
    <row r="251" spans="1:7">
      <c r="A251">
        <v>4.05</v>
      </c>
      <c r="B251">
        <v>1.6903686523400001</v>
      </c>
      <c r="D251">
        <f t="shared" si="12"/>
        <v>243.00000000017999</v>
      </c>
      <c r="E251">
        <f t="shared" si="13"/>
        <v>1.6793823242199999</v>
      </c>
      <c r="F251">
        <f t="shared" si="14"/>
        <v>1.7172089403836914</v>
      </c>
      <c r="G251">
        <f t="shared" si="15"/>
        <v>1.43085289039525E-3</v>
      </c>
    </row>
    <row r="252" spans="1:7">
      <c r="A252">
        <v>4.0666666666699998</v>
      </c>
      <c r="B252">
        <v>1.6903686523400001</v>
      </c>
      <c r="D252">
        <f t="shared" si="12"/>
        <v>243.99999999978002</v>
      </c>
      <c r="E252">
        <f t="shared" si="13"/>
        <v>1.6787719726599999</v>
      </c>
      <c r="F252">
        <f t="shared" si="14"/>
        <v>1.7168347528079193</v>
      </c>
      <c r="G252">
        <f t="shared" si="15"/>
        <v>1.4487752325888486E-3</v>
      </c>
    </row>
    <row r="253" spans="1:7">
      <c r="A253">
        <v>4.0833333333299997</v>
      </c>
      <c r="B253">
        <v>1.6897583007800001</v>
      </c>
      <c r="D253">
        <f t="shared" si="12"/>
        <v>244.99999999997999</v>
      </c>
      <c r="E253">
        <f t="shared" si="13"/>
        <v>1.6769409179699999</v>
      </c>
      <c r="F253">
        <f t="shared" si="14"/>
        <v>1.7164681988612007</v>
      </c>
      <c r="G253">
        <f t="shared" si="15"/>
        <v>1.5624059346518906E-3</v>
      </c>
    </row>
    <row r="254" spans="1:7">
      <c r="A254">
        <v>4.0999999999999996</v>
      </c>
      <c r="B254">
        <v>1.6860961914099999</v>
      </c>
      <c r="D254">
        <f t="shared" si="12"/>
        <v>246.00000000017999</v>
      </c>
      <c r="E254">
        <f t="shared" si="13"/>
        <v>1.6751098632800001</v>
      </c>
      <c r="F254">
        <f t="shared" si="14"/>
        <v>1.7161091228135894</v>
      </c>
      <c r="G254">
        <f t="shared" si="15"/>
        <v>1.6809392823026127E-3</v>
      </c>
    </row>
    <row r="255" spans="1:7">
      <c r="A255">
        <v>4.1166666666699996</v>
      </c>
      <c r="B255">
        <v>1.68518066406</v>
      </c>
      <c r="D255">
        <f t="shared" si="12"/>
        <v>246.99999999977999</v>
      </c>
      <c r="E255">
        <f t="shared" si="13"/>
        <v>1.6748046875</v>
      </c>
      <c r="F255">
        <f t="shared" si="14"/>
        <v>1.7157573721121013</v>
      </c>
      <c r="G255">
        <f t="shared" si="15"/>
        <v>1.6771223769382411E-3</v>
      </c>
    </row>
    <row r="256" spans="1:7">
      <c r="A256">
        <v>4.1333333333300004</v>
      </c>
      <c r="B256">
        <v>1.6845703125</v>
      </c>
      <c r="D256">
        <f t="shared" si="12"/>
        <v>247.99999999997999</v>
      </c>
      <c r="E256">
        <f t="shared" si="13"/>
        <v>1.6757202148400001</v>
      </c>
      <c r="F256">
        <f t="shared" si="14"/>
        <v>1.7154127973152886</v>
      </c>
      <c r="G256">
        <f t="shared" si="15"/>
        <v>1.5755011035575802E-3</v>
      </c>
    </row>
    <row r="257" spans="1:7">
      <c r="A257">
        <v>4.1500000000000004</v>
      </c>
      <c r="B257">
        <v>1.6845703125</v>
      </c>
      <c r="D257">
        <f t="shared" si="12"/>
        <v>249.00000000017999</v>
      </c>
      <c r="E257">
        <f t="shared" si="13"/>
        <v>1.67358398438</v>
      </c>
      <c r="F257">
        <f t="shared" si="14"/>
        <v>1.7150752520310171</v>
      </c>
      <c r="G257">
        <f t="shared" si="15"/>
        <v>1.7215252912883357E-3</v>
      </c>
    </row>
    <row r="258" spans="1:7">
      <c r="A258">
        <v>4.1666666666700003</v>
      </c>
      <c r="B258">
        <v>1.68212890625</v>
      </c>
      <c r="D258">
        <f t="shared" si="12"/>
        <v>249.99999999977999</v>
      </c>
      <c r="E258">
        <f t="shared" si="13"/>
        <v>1.67053222656</v>
      </c>
      <c r="F258">
        <f t="shared" si="14"/>
        <v>1.7147445928536189</v>
      </c>
      <c r="G258">
        <f t="shared" si="15"/>
        <v>1.9547333332811294E-3</v>
      </c>
    </row>
    <row r="259" spans="1:7">
      <c r="A259">
        <v>4.1833333333300002</v>
      </c>
      <c r="B259">
        <v>1.68151855469</v>
      </c>
      <c r="D259">
        <f t="shared" si="12"/>
        <v>250.99999999997999</v>
      </c>
      <c r="E259">
        <f t="shared" si="13"/>
        <v>1.67114257813</v>
      </c>
      <c r="F259">
        <f t="shared" si="14"/>
        <v>1.7144206793023902</v>
      </c>
      <c r="G259">
        <f t="shared" si="15"/>
        <v>1.8729940410876396E-3</v>
      </c>
    </row>
    <row r="260" spans="1:7">
      <c r="A260">
        <v>4.2</v>
      </c>
      <c r="B260">
        <v>1.6799926757800001</v>
      </c>
      <c r="D260">
        <f t="shared" si="12"/>
        <v>252.00000000017997</v>
      </c>
      <c r="E260">
        <f t="shared" si="13"/>
        <v>1.669921875</v>
      </c>
      <c r="F260">
        <f t="shared" si="14"/>
        <v>1.7141033737630988</v>
      </c>
      <c r="G260">
        <f t="shared" si="15"/>
        <v>1.9520048329537049E-3</v>
      </c>
    </row>
    <row r="261" spans="1:7">
      <c r="A261">
        <v>4.2166666666700001</v>
      </c>
      <c r="B261">
        <v>1.6793823242199999</v>
      </c>
      <c r="D261">
        <f t="shared" si="12"/>
        <v>252.99999999978002</v>
      </c>
      <c r="E261">
        <f t="shared" si="13"/>
        <v>1.669921875</v>
      </c>
      <c r="F261">
        <f t="shared" si="14"/>
        <v>1.7137925414289057</v>
      </c>
      <c r="G261">
        <f t="shared" si="15"/>
        <v>1.9246353729163129E-3</v>
      </c>
    </row>
    <row r="262" spans="1:7">
      <c r="A262">
        <v>4.2333333333300001</v>
      </c>
      <c r="B262">
        <v>1.6787719726599999</v>
      </c>
      <c r="D262">
        <f t="shared" si="12"/>
        <v>253.99999999998002</v>
      </c>
      <c r="E262">
        <f t="shared" si="13"/>
        <v>1.6690063476599999</v>
      </c>
      <c r="F262">
        <f t="shared" si="14"/>
        <v>1.7134880502425505</v>
      </c>
      <c r="G262">
        <f t="shared" si="15"/>
        <v>1.9786218646424864E-3</v>
      </c>
    </row>
    <row r="263" spans="1:7">
      <c r="A263">
        <v>4.25</v>
      </c>
      <c r="B263">
        <v>1.6769409179699999</v>
      </c>
      <c r="D263">
        <f t="shared" si="12"/>
        <v>255.00000000018002</v>
      </c>
      <c r="E263">
        <f t="shared" si="13"/>
        <v>1.6677856445300001</v>
      </c>
      <c r="F263">
        <f t="shared" si="14"/>
        <v>1.7131897708413664</v>
      </c>
      <c r="G263">
        <f t="shared" si="15"/>
        <v>2.0615346860985016E-3</v>
      </c>
    </row>
    <row r="264" spans="1:7">
      <c r="A264">
        <v>4.2666666666699999</v>
      </c>
      <c r="B264">
        <v>1.6751098632800001</v>
      </c>
      <c r="D264">
        <f t="shared" si="12"/>
        <v>255.99999999978002</v>
      </c>
      <c r="E264">
        <f t="shared" si="13"/>
        <v>1.6671752929699999</v>
      </c>
      <c r="F264">
        <f t="shared" si="14"/>
        <v>1.7128975765017438</v>
      </c>
      <c r="G264">
        <f t="shared" si="15"/>
        <v>2.0905272113571796E-3</v>
      </c>
    </row>
    <row r="265" spans="1:7">
      <c r="A265">
        <v>4.2833333333299999</v>
      </c>
      <c r="B265">
        <v>1.6748046875</v>
      </c>
      <c r="D265">
        <f t="shared" ref="D265:D299" si="16">(A275-$A$18)*60</f>
        <v>256.99999999997999</v>
      </c>
      <c r="E265">
        <f t="shared" ref="E265:E299" si="17">B275</f>
        <v>1.6659545898400001</v>
      </c>
      <c r="F265">
        <f t="shared" ref="F265:F299" si="18">$J$10*EXP(-$J$11*D265)+$J$12</f>
        <v>1.7126113430847834</v>
      </c>
      <c r="G265">
        <f t="shared" ref="G265:G299" si="19">(E265-F265)^2</f>
        <v>2.1768526233445916E-3</v>
      </c>
    </row>
    <row r="266" spans="1:7">
      <c r="A266">
        <v>4.3</v>
      </c>
      <c r="B266">
        <v>1.6757202148400001</v>
      </c>
      <c r="D266">
        <f t="shared" si="16"/>
        <v>258.00000000018002</v>
      </c>
      <c r="E266">
        <f t="shared" si="17"/>
        <v>1.66442871094</v>
      </c>
      <c r="F266">
        <f t="shared" si="18"/>
        <v>1.7123309489846066</v>
      </c>
      <c r="G266">
        <f t="shared" si="19"/>
        <v>2.2946244096821544E-3</v>
      </c>
    </row>
    <row r="267" spans="1:7">
      <c r="A267">
        <v>4.3166666666699998</v>
      </c>
      <c r="B267">
        <v>1.67358398438</v>
      </c>
      <c r="D267">
        <f t="shared" si="16"/>
        <v>258.99999999978002</v>
      </c>
      <c r="E267">
        <f t="shared" si="17"/>
        <v>1.6647338867199999</v>
      </c>
      <c r="F267">
        <f t="shared" si="18"/>
        <v>1.7120562750761503</v>
      </c>
      <c r="G267">
        <f t="shared" si="19"/>
        <v>2.2394084397303225E-3</v>
      </c>
    </row>
    <row r="268" spans="1:7">
      <c r="A268">
        <v>4.3333333333299997</v>
      </c>
      <c r="B268">
        <v>1.67053222656</v>
      </c>
      <c r="D268">
        <f t="shared" si="16"/>
        <v>259.99999999997999</v>
      </c>
      <c r="E268">
        <f t="shared" si="17"/>
        <v>1.66442871094</v>
      </c>
      <c r="F268">
        <f t="shared" si="18"/>
        <v>1.7117872046640785</v>
      </c>
      <c r="G268">
        <f t="shared" si="19"/>
        <v>2.2428269278135845E-3</v>
      </c>
    </row>
    <row r="269" spans="1:7">
      <c r="A269">
        <v>4.3499999999999996</v>
      </c>
      <c r="B269">
        <v>1.67114257813</v>
      </c>
      <c r="D269">
        <f t="shared" si="16"/>
        <v>261.00000000017997</v>
      </c>
      <c r="E269">
        <f t="shared" si="17"/>
        <v>1.66320800781</v>
      </c>
      <c r="F269">
        <f t="shared" si="18"/>
        <v>1.7115236234341917</v>
      </c>
      <c r="G269">
        <f t="shared" si="19"/>
        <v>2.3343987131446402E-3</v>
      </c>
    </row>
    <row r="270" spans="1:7">
      <c r="A270">
        <v>4.3666666666699996</v>
      </c>
      <c r="B270">
        <v>1.669921875</v>
      </c>
      <c r="D270">
        <f t="shared" si="16"/>
        <v>261.99999999978002</v>
      </c>
      <c r="E270">
        <f t="shared" si="17"/>
        <v>1.65954589844</v>
      </c>
      <c r="F270">
        <f t="shared" si="18"/>
        <v>1.7112654194043531</v>
      </c>
      <c r="G270">
        <f t="shared" si="19"/>
        <v>2.6749088487821558E-3</v>
      </c>
    </row>
    <row r="271" spans="1:7">
      <c r="A271">
        <v>4.3833333333300004</v>
      </c>
      <c r="B271">
        <v>1.669921875</v>
      </c>
      <c r="D271">
        <f t="shared" si="16"/>
        <v>262.99999999997999</v>
      </c>
      <c r="E271">
        <f t="shared" si="17"/>
        <v>1.65954589844</v>
      </c>
      <c r="F271">
        <f t="shared" si="18"/>
        <v>1.7110124828764612</v>
      </c>
      <c r="G271">
        <f t="shared" si="19"/>
        <v>2.6488093135553941E-3</v>
      </c>
    </row>
    <row r="272" spans="1:7">
      <c r="A272">
        <v>4.4000000000000004</v>
      </c>
      <c r="B272">
        <v>1.6690063476599999</v>
      </c>
      <c r="D272">
        <f t="shared" si="16"/>
        <v>264.00000000017997</v>
      </c>
      <c r="E272">
        <f t="shared" si="17"/>
        <v>1.6592407226599999</v>
      </c>
      <c r="F272">
        <f t="shared" si="18"/>
        <v>1.7107647063907763</v>
      </c>
      <c r="G272">
        <f t="shared" si="19"/>
        <v>2.6547208994893092E-3</v>
      </c>
    </row>
    <row r="273" spans="1:7">
      <c r="A273">
        <v>4.4166666666700003</v>
      </c>
      <c r="B273">
        <v>1.6677856445300001</v>
      </c>
      <c r="D273">
        <f t="shared" si="16"/>
        <v>264.99999999977996</v>
      </c>
      <c r="E273">
        <f t="shared" si="17"/>
        <v>1.6592407226599999</v>
      </c>
      <c r="F273">
        <f t="shared" si="18"/>
        <v>1.7105219846797857</v>
      </c>
      <c r="G273">
        <f t="shared" si="19"/>
        <v>2.6297678343419235E-3</v>
      </c>
    </row>
    <row r="274" spans="1:7">
      <c r="A274">
        <v>4.4333333333300002</v>
      </c>
      <c r="B274">
        <v>1.6671752929699999</v>
      </c>
      <c r="D274">
        <f t="shared" si="16"/>
        <v>265.99999999997999</v>
      </c>
      <c r="E274">
        <f t="shared" si="17"/>
        <v>1.65954589844</v>
      </c>
      <c r="F274">
        <f t="shared" si="18"/>
        <v>1.7102842146230586</v>
      </c>
      <c r="G274">
        <f t="shared" si="19"/>
        <v>2.5743767290920235E-3</v>
      </c>
    </row>
    <row r="275" spans="1:7">
      <c r="A275">
        <v>4.45</v>
      </c>
      <c r="B275">
        <v>1.6659545898400001</v>
      </c>
      <c r="D275">
        <f t="shared" si="16"/>
        <v>267.00000000017997</v>
      </c>
      <c r="E275">
        <f t="shared" si="17"/>
        <v>1.6586303710900001</v>
      </c>
      <c r="F275">
        <f t="shared" si="18"/>
        <v>1.7100512952043097</v>
      </c>
      <c r="G275">
        <f t="shared" si="19"/>
        <v>2.6441114367695803E-3</v>
      </c>
    </row>
    <row r="276" spans="1:7">
      <c r="A276">
        <v>4.4666666666700001</v>
      </c>
      <c r="B276">
        <v>1.66442871094</v>
      </c>
      <c r="D276">
        <f t="shared" si="16"/>
        <v>267.99999999978002</v>
      </c>
      <c r="E276">
        <f t="shared" si="17"/>
        <v>1.6567993164099999</v>
      </c>
      <c r="F276">
        <f t="shared" si="18"/>
        <v>1.7098231274680313</v>
      </c>
      <c r="G276">
        <f t="shared" si="19"/>
        <v>2.8115245391178178E-3</v>
      </c>
    </row>
    <row r="277" spans="1:7">
      <c r="A277">
        <v>4.4833333333300001</v>
      </c>
      <c r="B277">
        <v>1.6647338867199999</v>
      </c>
      <c r="D277">
        <f t="shared" si="16"/>
        <v>268.99999999997999</v>
      </c>
      <c r="E277">
        <f t="shared" si="17"/>
        <v>1.6549682617199999</v>
      </c>
      <c r="F277">
        <f t="shared" si="18"/>
        <v>1.709599614477056</v>
      </c>
      <c r="G277">
        <f t="shared" si="19"/>
        <v>2.9845847040659017E-3</v>
      </c>
    </row>
    <row r="278" spans="1:7">
      <c r="A278">
        <v>4.5</v>
      </c>
      <c r="B278">
        <v>1.66442871094</v>
      </c>
      <c r="D278">
        <f t="shared" si="16"/>
        <v>270.00000000018002</v>
      </c>
      <c r="E278">
        <f t="shared" si="17"/>
        <v>1.6555786132800001</v>
      </c>
      <c r="F278">
        <f t="shared" si="18"/>
        <v>1.7093806612721931</v>
      </c>
      <c r="G278">
        <f t="shared" si="19"/>
        <v>2.8946603681542405E-3</v>
      </c>
    </row>
    <row r="279" spans="1:7">
      <c r="A279">
        <v>4.5166666666699999</v>
      </c>
      <c r="B279">
        <v>1.66320800781</v>
      </c>
      <c r="D279">
        <f t="shared" si="16"/>
        <v>270.99999999978002</v>
      </c>
      <c r="E279">
        <f t="shared" si="17"/>
        <v>1.6543579101599999</v>
      </c>
      <c r="F279">
        <f t="shared" si="18"/>
        <v>1.7091661748314628</v>
      </c>
      <c r="G279">
        <f t="shared" si="19"/>
        <v>3.0039458762971321E-3</v>
      </c>
    </row>
    <row r="280" spans="1:7">
      <c r="A280">
        <v>4.5333333333299999</v>
      </c>
      <c r="B280">
        <v>1.65954589844</v>
      </c>
      <c r="D280">
        <f t="shared" si="16"/>
        <v>271.99999999997999</v>
      </c>
      <c r="E280">
        <f t="shared" si="17"/>
        <v>1.65405273438</v>
      </c>
      <c r="F280">
        <f t="shared" si="18"/>
        <v>1.7089560640302022</v>
      </c>
      <c r="G280">
        <f t="shared" si="19"/>
        <v>3.014375606678769E-3</v>
      </c>
    </row>
    <row r="281" spans="1:7">
      <c r="A281">
        <v>4.55</v>
      </c>
      <c r="B281">
        <v>1.65954589844</v>
      </c>
      <c r="D281">
        <f t="shared" si="16"/>
        <v>273.00000000018002</v>
      </c>
      <c r="E281">
        <f t="shared" si="17"/>
        <v>1.65405273438</v>
      </c>
      <c r="F281">
        <f t="shared" si="18"/>
        <v>1.7087502396031224</v>
      </c>
      <c r="G281">
        <f t="shared" si="19"/>
        <v>2.9918170776335072E-3</v>
      </c>
    </row>
    <row r="282" spans="1:7">
      <c r="A282">
        <v>4.5666666666699998</v>
      </c>
      <c r="B282">
        <v>1.6592407226599999</v>
      </c>
      <c r="D282">
        <f t="shared" si="16"/>
        <v>273.99999999978002</v>
      </c>
      <c r="E282">
        <f t="shared" si="17"/>
        <v>1.65283203125</v>
      </c>
      <c r="F282">
        <f t="shared" si="18"/>
        <v>1.708548614105988</v>
      </c>
      <c r="G282">
        <f t="shared" si="19"/>
        <v>3.1043376051481776E-3</v>
      </c>
    </row>
    <row r="283" spans="1:7">
      <c r="A283">
        <v>4.5833333333299997</v>
      </c>
      <c r="B283">
        <v>1.6592407226599999</v>
      </c>
      <c r="D283">
        <f t="shared" si="16"/>
        <v>274.99999999997999</v>
      </c>
      <c r="E283">
        <f t="shared" si="17"/>
        <v>1.65161132813</v>
      </c>
      <c r="F283">
        <f t="shared" si="18"/>
        <v>1.7083511018781137</v>
      </c>
      <c r="G283">
        <f t="shared" si="19"/>
        <v>3.2194019249871296E-3</v>
      </c>
    </row>
    <row r="284" spans="1:7">
      <c r="A284">
        <v>4.5999999999999996</v>
      </c>
      <c r="B284">
        <v>1.65954589844</v>
      </c>
      <c r="D284">
        <f t="shared" si="16"/>
        <v>276.00000000017997</v>
      </c>
      <c r="E284">
        <f t="shared" si="17"/>
        <v>1.65161132813</v>
      </c>
      <c r="F284">
        <f t="shared" si="18"/>
        <v>1.7081576190066974</v>
      </c>
      <c r="G284">
        <f t="shared" si="19"/>
        <v>3.1974830119120695E-3</v>
      </c>
    </row>
    <row r="285" spans="1:7">
      <c r="A285">
        <v>4.6166666666699996</v>
      </c>
      <c r="B285">
        <v>1.6586303710900001</v>
      </c>
      <c r="D285">
        <f t="shared" si="16"/>
        <v>276.99999999978002</v>
      </c>
      <c r="E285">
        <f t="shared" si="17"/>
        <v>1.650390625</v>
      </c>
      <c r="F285">
        <f t="shared" si="18"/>
        <v>1.7079680832907973</v>
      </c>
      <c r="G285">
        <f t="shared" si="19"/>
        <v>3.3151637032285027E-3</v>
      </c>
    </row>
    <row r="286" spans="1:7">
      <c r="A286">
        <v>4.6333333333300004</v>
      </c>
      <c r="B286">
        <v>1.6567993164099999</v>
      </c>
      <c r="D286">
        <f t="shared" si="16"/>
        <v>277.99999999997999</v>
      </c>
      <c r="E286">
        <f t="shared" si="17"/>
        <v>1.6488647460900001</v>
      </c>
      <c r="F286">
        <f t="shared" si="18"/>
        <v>1.7077824142060769</v>
      </c>
      <c r="G286">
        <f t="shared" si="19"/>
        <v>3.4712916162361719E-3</v>
      </c>
    </row>
    <row r="287" spans="1:7">
      <c r="A287">
        <v>4.6500000000000004</v>
      </c>
      <c r="B287">
        <v>1.6549682617199999</v>
      </c>
      <c r="D287">
        <f t="shared" si="16"/>
        <v>279.00000000017997</v>
      </c>
      <c r="E287">
        <f t="shared" si="17"/>
        <v>1.64916992188</v>
      </c>
      <c r="F287">
        <f t="shared" si="18"/>
        <v>1.707600532871278</v>
      </c>
      <c r="G287">
        <f t="shared" si="19"/>
        <v>3.4141363008140572E-3</v>
      </c>
    </row>
    <row r="288" spans="1:7">
      <c r="A288">
        <v>4.6666666666700003</v>
      </c>
      <c r="B288">
        <v>1.6555786132800001</v>
      </c>
      <c r="D288">
        <f t="shared" si="16"/>
        <v>279.99999999977996</v>
      </c>
      <c r="E288">
        <f t="shared" si="17"/>
        <v>1.6488647460900001</v>
      </c>
      <c r="F288">
        <f t="shared" si="18"/>
        <v>1.7074223620143558</v>
      </c>
      <c r="G288">
        <f t="shared" si="19"/>
        <v>3.4289943827443574E-3</v>
      </c>
    </row>
    <row r="289" spans="1:7">
      <c r="A289">
        <v>4.6833333333300002</v>
      </c>
      <c r="B289">
        <v>1.6543579101599999</v>
      </c>
      <c r="D289">
        <f t="shared" si="16"/>
        <v>280.99999999997999</v>
      </c>
      <c r="E289">
        <f t="shared" si="17"/>
        <v>1.6488647460900001</v>
      </c>
      <c r="F289">
        <f t="shared" si="18"/>
        <v>1.7072478259393395</v>
      </c>
      <c r="G289">
        <f t="shared" si="19"/>
        <v>3.4085840126943444E-3</v>
      </c>
    </row>
    <row r="290" spans="1:7">
      <c r="A290">
        <v>4.7</v>
      </c>
      <c r="B290">
        <v>1.65405273438</v>
      </c>
      <c r="D290">
        <f t="shared" si="16"/>
        <v>282.00000000017997</v>
      </c>
      <c r="E290">
        <f t="shared" si="17"/>
        <v>1.6470336914099999</v>
      </c>
      <c r="F290">
        <f t="shared" si="18"/>
        <v>1.7070768504948153</v>
      </c>
      <c r="G290">
        <f t="shared" si="19"/>
        <v>3.6051809528844488E-3</v>
      </c>
    </row>
    <row r="291" spans="1:7">
      <c r="A291">
        <v>4.7166666666700001</v>
      </c>
      <c r="B291">
        <v>1.65405273438</v>
      </c>
      <c r="D291">
        <f t="shared" si="16"/>
        <v>282.99999999978002</v>
      </c>
      <c r="E291">
        <f t="shared" si="17"/>
        <v>1.6464233398400001</v>
      </c>
      <c r="F291">
        <f t="shared" si="18"/>
        <v>1.7069093630420911</v>
      </c>
      <c r="G291">
        <f t="shared" si="19"/>
        <v>3.6585590028038852E-3</v>
      </c>
    </row>
    <row r="292" spans="1:7">
      <c r="A292">
        <v>4.7333333333300001</v>
      </c>
      <c r="B292">
        <v>1.65283203125</v>
      </c>
      <c r="D292">
        <f t="shared" si="16"/>
        <v>283.99999999997999</v>
      </c>
      <c r="E292">
        <f t="shared" si="17"/>
        <v>1.6445922851599999</v>
      </c>
      <c r="F292">
        <f t="shared" si="18"/>
        <v>1.7067452924240454</v>
      </c>
      <c r="G292">
        <f t="shared" si="19"/>
        <v>3.8629963119644916E-3</v>
      </c>
    </row>
    <row r="293" spans="1:7">
      <c r="A293">
        <v>4.75</v>
      </c>
      <c r="B293">
        <v>1.65161132813</v>
      </c>
      <c r="D293">
        <f t="shared" si="16"/>
        <v>285.00000000018002</v>
      </c>
      <c r="E293">
        <f t="shared" si="17"/>
        <v>1.6439819335900001</v>
      </c>
      <c r="F293">
        <f t="shared" si="18"/>
        <v>1.7065845689354995</v>
      </c>
      <c r="G293">
        <f t="shared" si="19"/>
        <v>3.9190899522015665E-3</v>
      </c>
    </row>
    <row r="294" spans="1:7">
      <c r="A294">
        <v>4.7666666666699999</v>
      </c>
      <c r="B294">
        <v>1.65161132813</v>
      </c>
      <c r="D294">
        <f t="shared" si="16"/>
        <v>285.99999999978002</v>
      </c>
      <c r="E294">
        <f t="shared" si="17"/>
        <v>1.6439819335900001</v>
      </c>
      <c r="F294">
        <f t="shared" si="18"/>
        <v>1.7064271242932911</v>
      </c>
      <c r="G294">
        <f t="shared" si="19"/>
        <v>3.8994018419703834E-3</v>
      </c>
    </row>
    <row r="295" spans="1:7">
      <c r="A295">
        <v>4.7833333333299999</v>
      </c>
      <c r="B295">
        <v>1.650390625</v>
      </c>
      <c r="D295">
        <f t="shared" si="16"/>
        <v>286.99999999997999</v>
      </c>
      <c r="E295">
        <f t="shared" si="17"/>
        <v>1.64367675781</v>
      </c>
      <c r="F295">
        <f t="shared" si="18"/>
        <v>1.7062728916069918</v>
      </c>
      <c r="G295">
        <f t="shared" si="19"/>
        <v>3.9182759663308996E-3</v>
      </c>
    </row>
    <row r="296" spans="1:7">
      <c r="A296">
        <v>4.8</v>
      </c>
      <c r="B296">
        <v>1.6488647460900001</v>
      </c>
      <c r="D296">
        <f t="shared" si="16"/>
        <v>288.00000000018002</v>
      </c>
      <c r="E296">
        <f t="shared" si="17"/>
        <v>1.64367675781</v>
      </c>
      <c r="F296">
        <f t="shared" si="18"/>
        <v>1.7061218053510545</v>
      </c>
      <c r="G296">
        <f t="shared" si="19"/>
        <v>3.8993839624045581E-3</v>
      </c>
    </row>
    <row r="297" spans="1:7">
      <c r="A297">
        <v>4.8166666666699998</v>
      </c>
      <c r="B297">
        <v>1.64916992188</v>
      </c>
      <c r="D297">
        <f t="shared" si="16"/>
        <v>288.99999999978002</v>
      </c>
      <c r="E297">
        <f t="shared" si="17"/>
        <v>1.64123535156</v>
      </c>
      <c r="F297">
        <f t="shared" si="18"/>
        <v>1.7059738013366827</v>
      </c>
      <c r="G297">
        <f t="shared" si="19"/>
        <v>4.1910668794880746E-3</v>
      </c>
    </row>
    <row r="298" spans="1:7">
      <c r="A298">
        <v>4.8333333333299997</v>
      </c>
      <c r="B298">
        <v>1.6488647460900001</v>
      </c>
      <c r="D298">
        <f t="shared" si="16"/>
        <v>289.99999999997999</v>
      </c>
      <c r="E298">
        <f t="shared" si="17"/>
        <v>1.640625</v>
      </c>
      <c r="F298">
        <f t="shared" si="18"/>
        <v>1.705828816684303</v>
      </c>
      <c r="G298">
        <f t="shared" si="19"/>
        <v>4.2515377102001865E-3</v>
      </c>
    </row>
    <row r="299" spans="1:7">
      <c r="A299">
        <v>4.8499999999999996</v>
      </c>
      <c r="B299">
        <v>1.6488647460900001</v>
      </c>
    </row>
    <row r="300" spans="1:7">
      <c r="A300">
        <v>4.8666666666699996</v>
      </c>
      <c r="B300">
        <v>1.6470336914099999</v>
      </c>
    </row>
    <row r="301" spans="1:7">
      <c r="A301">
        <v>4.8833333333300004</v>
      </c>
      <c r="B301">
        <v>1.6464233398400001</v>
      </c>
    </row>
    <row r="302" spans="1:7">
      <c r="A302">
        <v>4.9000000000000004</v>
      </c>
      <c r="B302">
        <v>1.6445922851599999</v>
      </c>
    </row>
    <row r="303" spans="1:7">
      <c r="A303">
        <v>4.9166666666700003</v>
      </c>
      <c r="B303">
        <v>1.6439819335900001</v>
      </c>
    </row>
    <row r="304" spans="1:7">
      <c r="A304">
        <v>4.9333333333300002</v>
      </c>
      <c r="B304">
        <v>1.6439819335900001</v>
      </c>
    </row>
    <row r="305" spans="1:2">
      <c r="A305">
        <v>4.95</v>
      </c>
      <c r="B305">
        <v>1.64367675781</v>
      </c>
    </row>
    <row r="306" spans="1:2">
      <c r="A306">
        <v>4.9666666666700001</v>
      </c>
      <c r="B306">
        <v>1.64367675781</v>
      </c>
    </row>
    <row r="307" spans="1:2">
      <c r="A307">
        <v>4.9833333333300001</v>
      </c>
      <c r="B307">
        <v>1.64123535156</v>
      </c>
    </row>
    <row r="308" spans="1:2">
      <c r="A308">
        <v>5</v>
      </c>
      <c r="B308">
        <v>1.640625</v>
      </c>
    </row>
  </sheetData>
  <pageMargins left="0.7" right="0.7" top="0.75" bottom="0.75" header="0.3" footer="0.3"/>
  <drawing r:id="rId1"/>
  <legacyDrawing r:id="rId2"/>
  <oleObjects>
    <oleObject progId="Equation.3" shapeId="15361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97" t="s">
        <v>45</v>
      </c>
      <c r="B1" s="98"/>
      <c r="C1" s="98"/>
      <c r="D1" s="98"/>
      <c r="E1" s="98"/>
      <c r="F1" s="98"/>
      <c r="G1" s="99"/>
      <c r="J1" t="s">
        <v>119</v>
      </c>
    </row>
    <row r="2" spans="1:10">
      <c r="A2" s="100"/>
      <c r="B2" s="101"/>
      <c r="C2" s="101"/>
      <c r="D2" s="101"/>
      <c r="E2" s="101"/>
      <c r="F2" s="101"/>
      <c r="G2" s="102"/>
    </row>
    <row r="3" spans="1:10">
      <c r="A3" s="94" t="s">
        <v>46</v>
      </c>
      <c r="B3" s="95"/>
      <c r="C3" s="95"/>
      <c r="D3" s="95"/>
      <c r="E3" s="95"/>
      <c r="F3" s="95"/>
      <c r="G3" s="96"/>
    </row>
    <row r="4" spans="1:10" ht="19.5">
      <c r="A4" s="52"/>
      <c r="B4" s="20" t="s">
        <v>47</v>
      </c>
      <c r="C4" s="54" t="s">
        <v>49</v>
      </c>
      <c r="D4" s="20" t="s">
        <v>50</v>
      </c>
      <c r="E4" s="20" t="s">
        <v>52</v>
      </c>
      <c r="F4" s="20" t="s">
        <v>54</v>
      </c>
      <c r="G4" s="56" t="s">
        <v>56</v>
      </c>
    </row>
    <row r="5" spans="1:10">
      <c r="A5" s="53"/>
      <c r="B5" s="21" t="s">
        <v>48</v>
      </c>
      <c r="C5" s="55"/>
      <c r="D5" s="21" t="s">
        <v>51</v>
      </c>
      <c r="E5" s="21" t="s">
        <v>53</v>
      </c>
      <c r="F5" s="21" t="s">
        <v>55</v>
      </c>
      <c r="G5" s="57"/>
    </row>
    <row r="6" spans="1:10" ht="30" customHeight="1">
      <c r="A6" s="58"/>
      <c r="B6" s="48">
        <v>940</v>
      </c>
      <c r="C6" s="48" t="s">
        <v>57</v>
      </c>
      <c r="D6" s="48">
        <v>1.5</v>
      </c>
      <c r="E6" s="19" t="s">
        <v>58</v>
      </c>
      <c r="F6" s="48" t="s">
        <v>60</v>
      </c>
      <c r="G6" s="50" t="s">
        <v>61</v>
      </c>
    </row>
    <row r="7" spans="1:10">
      <c r="A7" s="59"/>
      <c r="B7" s="49"/>
      <c r="C7" s="49"/>
      <c r="D7" s="49"/>
      <c r="E7" s="22" t="s">
        <v>59</v>
      </c>
      <c r="F7" s="49"/>
      <c r="G7" s="51"/>
    </row>
    <row r="8" spans="1:10" ht="30" customHeight="1">
      <c r="A8" s="46"/>
      <c r="B8" s="48">
        <v>880</v>
      </c>
      <c r="C8" s="48" t="s">
        <v>57</v>
      </c>
      <c r="D8" s="48">
        <v>1.7</v>
      </c>
      <c r="E8" s="19" t="s">
        <v>62</v>
      </c>
      <c r="F8" s="48" t="s">
        <v>60</v>
      </c>
      <c r="G8" s="50" t="s">
        <v>61</v>
      </c>
    </row>
    <row r="9" spans="1:10">
      <c r="A9" s="47"/>
      <c r="B9" s="49"/>
      <c r="C9" s="49"/>
      <c r="D9" s="49"/>
      <c r="E9" s="22" t="s">
        <v>59</v>
      </c>
      <c r="F9" s="49"/>
      <c r="G9" s="51"/>
    </row>
    <row r="10" spans="1:10" ht="39" customHeight="1">
      <c r="A10" s="62"/>
      <c r="B10" s="48">
        <v>850</v>
      </c>
      <c r="C10" s="48" t="s">
        <v>63</v>
      </c>
      <c r="D10" s="48">
        <v>1.7</v>
      </c>
      <c r="E10" s="19" t="s">
        <v>64</v>
      </c>
      <c r="F10" s="48" t="s">
        <v>60</v>
      </c>
      <c r="G10" s="50" t="s">
        <v>65</v>
      </c>
    </row>
    <row r="11" spans="1:10">
      <c r="A11" s="63"/>
      <c r="B11" s="49"/>
      <c r="C11" s="49"/>
      <c r="D11" s="49"/>
      <c r="E11" s="22" t="s">
        <v>59</v>
      </c>
      <c r="F11" s="49"/>
      <c r="G11" s="51"/>
    </row>
    <row r="12" spans="1:10" ht="39" customHeight="1">
      <c r="A12" s="60"/>
      <c r="B12" s="48">
        <v>660</v>
      </c>
      <c r="C12" s="48" t="s">
        <v>66</v>
      </c>
      <c r="D12" s="48">
        <v>1.8</v>
      </c>
      <c r="E12" s="19" t="s">
        <v>67</v>
      </c>
      <c r="F12" s="48" t="s">
        <v>60</v>
      </c>
      <c r="G12" s="50" t="s">
        <v>65</v>
      </c>
    </row>
    <row r="13" spans="1:10">
      <c r="A13" s="61"/>
      <c r="B13" s="49"/>
      <c r="C13" s="49"/>
      <c r="D13" s="49"/>
      <c r="E13" s="22" t="s">
        <v>59</v>
      </c>
      <c r="F13" s="49"/>
      <c r="G13" s="51"/>
    </row>
    <row r="14" spans="1:10" ht="46.5">
      <c r="A14" s="25"/>
      <c r="B14" s="23">
        <v>635</v>
      </c>
      <c r="C14" s="23" t="s">
        <v>68</v>
      </c>
      <c r="D14" s="23">
        <v>2</v>
      </c>
      <c r="E14" s="23" t="s">
        <v>69</v>
      </c>
      <c r="F14" s="23" t="s">
        <v>60</v>
      </c>
      <c r="G14" s="26" t="s">
        <v>70</v>
      </c>
    </row>
    <row r="15" spans="1:10" ht="30" customHeight="1">
      <c r="A15" s="66"/>
      <c r="B15" s="48">
        <v>633</v>
      </c>
      <c r="C15" s="48" t="s">
        <v>71</v>
      </c>
      <c r="D15" s="48">
        <v>2.2000000000000002</v>
      </c>
      <c r="E15" s="19" t="s">
        <v>72</v>
      </c>
      <c r="F15" s="48" t="s">
        <v>60</v>
      </c>
      <c r="G15" s="50" t="s">
        <v>74</v>
      </c>
    </row>
    <row r="16" spans="1:10">
      <c r="A16" s="67"/>
      <c r="B16" s="49"/>
      <c r="C16" s="49"/>
      <c r="D16" s="49"/>
      <c r="E16" s="22" t="s">
        <v>73</v>
      </c>
      <c r="F16" s="49"/>
      <c r="G16" s="51"/>
    </row>
    <row r="17" spans="1:7" ht="30" customHeight="1">
      <c r="A17" s="64"/>
      <c r="B17" s="48">
        <v>620</v>
      </c>
      <c r="C17" s="48" t="s">
        <v>75</v>
      </c>
      <c r="D17" s="48">
        <v>2.2000000000000002</v>
      </c>
      <c r="E17" s="19" t="s">
        <v>76</v>
      </c>
      <c r="F17" s="48" t="s">
        <v>60</v>
      </c>
      <c r="G17" s="50" t="s">
        <v>74</v>
      </c>
    </row>
    <row r="18" spans="1:7">
      <c r="A18" s="65"/>
      <c r="B18" s="49"/>
      <c r="C18" s="49"/>
      <c r="D18" s="49"/>
      <c r="E18" s="22" t="s">
        <v>73</v>
      </c>
      <c r="F18" s="49"/>
      <c r="G18" s="51"/>
    </row>
    <row r="19" spans="1:7" ht="30" customHeight="1">
      <c r="A19" s="70"/>
      <c r="B19" s="48">
        <v>612</v>
      </c>
      <c r="C19" s="19" t="s">
        <v>77</v>
      </c>
      <c r="D19" s="48">
        <v>2.2000000000000002</v>
      </c>
      <c r="E19" s="19" t="s">
        <v>79</v>
      </c>
      <c r="F19" s="48" t="s">
        <v>60</v>
      </c>
      <c r="G19" s="50" t="s">
        <v>74</v>
      </c>
    </row>
    <row r="20" spans="1:7">
      <c r="A20" s="71"/>
      <c r="B20" s="49"/>
      <c r="C20" s="22" t="s">
        <v>78</v>
      </c>
      <c r="D20" s="49"/>
      <c r="E20" s="22" t="s">
        <v>73</v>
      </c>
      <c r="F20" s="49"/>
      <c r="G20" s="51"/>
    </row>
    <row r="21" spans="1:7" ht="46.5">
      <c r="A21" s="27"/>
      <c r="B21" s="23">
        <v>605</v>
      </c>
      <c r="C21" s="23" t="s">
        <v>78</v>
      </c>
      <c r="D21" s="23">
        <v>2.1</v>
      </c>
      <c r="E21" s="23" t="s">
        <v>80</v>
      </c>
      <c r="F21" s="23" t="s">
        <v>60</v>
      </c>
      <c r="G21" s="26" t="s">
        <v>70</v>
      </c>
    </row>
    <row r="22" spans="1:7" ht="30" customHeight="1">
      <c r="A22" s="72"/>
      <c r="B22" s="48">
        <v>595</v>
      </c>
      <c r="C22" s="48" t="s">
        <v>81</v>
      </c>
      <c r="D22" s="48">
        <v>2.2000000000000002</v>
      </c>
      <c r="E22" s="19" t="s">
        <v>82</v>
      </c>
      <c r="F22" s="48" t="s">
        <v>60</v>
      </c>
      <c r="G22" s="50" t="s">
        <v>74</v>
      </c>
    </row>
    <row r="23" spans="1:7">
      <c r="A23" s="73"/>
      <c r="B23" s="49"/>
      <c r="C23" s="49"/>
      <c r="D23" s="49"/>
      <c r="E23" s="22" t="s">
        <v>73</v>
      </c>
      <c r="F23" s="49"/>
      <c r="G23" s="51"/>
    </row>
    <row r="24" spans="1:7" ht="30" customHeight="1">
      <c r="A24" s="68"/>
      <c r="B24" s="48">
        <v>592</v>
      </c>
      <c r="C24" s="19" t="s">
        <v>83</v>
      </c>
      <c r="D24" s="48">
        <v>2.1</v>
      </c>
      <c r="E24" s="19" t="s">
        <v>84</v>
      </c>
      <c r="F24" s="48" t="s">
        <v>60</v>
      </c>
      <c r="G24" s="50" t="s">
        <v>74</v>
      </c>
    </row>
    <row r="25" spans="1:7">
      <c r="A25" s="69"/>
      <c r="B25" s="49"/>
      <c r="C25" s="22" t="s">
        <v>6</v>
      </c>
      <c r="D25" s="49"/>
      <c r="E25" s="22" t="s">
        <v>73</v>
      </c>
      <c r="F25" s="49"/>
      <c r="G25" s="51"/>
    </row>
    <row r="26" spans="1:7" ht="46.5">
      <c r="A26" s="28"/>
      <c r="B26" s="23">
        <v>585</v>
      </c>
      <c r="C26" s="23" t="s">
        <v>85</v>
      </c>
      <c r="D26" s="23">
        <v>2.1</v>
      </c>
      <c r="E26" s="23" t="s">
        <v>86</v>
      </c>
      <c r="F26" s="23" t="s">
        <v>60</v>
      </c>
      <c r="G26" s="26" t="s">
        <v>70</v>
      </c>
    </row>
    <row r="27" spans="1:7">
      <c r="A27" s="76"/>
      <c r="B27" s="48" t="s">
        <v>87</v>
      </c>
      <c r="C27" s="19" t="s">
        <v>88</v>
      </c>
      <c r="D27" s="48">
        <v>3.6</v>
      </c>
      <c r="E27" s="19" t="s">
        <v>67</v>
      </c>
      <c r="F27" s="48" t="s">
        <v>91</v>
      </c>
      <c r="G27" s="50" t="s">
        <v>92</v>
      </c>
    </row>
    <row r="28" spans="1:7">
      <c r="A28" s="77"/>
      <c r="B28" s="79"/>
      <c r="C28" s="24" t="s">
        <v>89</v>
      </c>
      <c r="D28" s="79"/>
      <c r="E28" s="24" t="s">
        <v>73</v>
      </c>
      <c r="F28" s="79"/>
      <c r="G28" s="80"/>
    </row>
    <row r="29" spans="1:7">
      <c r="A29" s="78"/>
      <c r="B29" s="49"/>
      <c r="C29" s="22" t="s">
        <v>90</v>
      </c>
      <c r="D29" s="49"/>
      <c r="E29" s="22"/>
      <c r="F29" s="49"/>
      <c r="G29" s="51"/>
    </row>
    <row r="30" spans="1:7" ht="21" customHeight="1">
      <c r="A30" s="81"/>
      <c r="B30" s="48" t="s">
        <v>93</v>
      </c>
      <c r="C30" s="19" t="s">
        <v>94</v>
      </c>
      <c r="D30" s="48">
        <v>3.6</v>
      </c>
      <c r="E30" s="19" t="s">
        <v>95</v>
      </c>
      <c r="F30" s="48" t="s">
        <v>91</v>
      </c>
      <c r="G30" s="50" t="s">
        <v>92</v>
      </c>
    </row>
    <row r="31" spans="1:7">
      <c r="A31" s="82"/>
      <c r="B31" s="49"/>
      <c r="C31" s="22" t="s">
        <v>90</v>
      </c>
      <c r="D31" s="49"/>
      <c r="E31" s="22" t="s">
        <v>73</v>
      </c>
      <c r="F31" s="49"/>
      <c r="G31" s="51"/>
    </row>
    <row r="32" spans="1:7" ht="30" customHeight="1">
      <c r="A32" s="74"/>
      <c r="B32" s="48" t="s">
        <v>96</v>
      </c>
      <c r="C32" s="48" t="s">
        <v>97</v>
      </c>
      <c r="D32" s="48">
        <v>3.6</v>
      </c>
      <c r="E32" s="19" t="s">
        <v>98</v>
      </c>
      <c r="F32" s="48" t="s">
        <v>91</v>
      </c>
      <c r="G32" s="50" t="s">
        <v>99</v>
      </c>
    </row>
    <row r="33" spans="1:7">
      <c r="A33" s="75"/>
      <c r="B33" s="49"/>
      <c r="C33" s="49"/>
      <c r="D33" s="49"/>
      <c r="E33" s="22" t="s">
        <v>73</v>
      </c>
      <c r="F33" s="49"/>
      <c r="G33" s="51"/>
    </row>
    <row r="34" spans="1:7" ht="30" customHeight="1">
      <c r="A34" s="83"/>
      <c r="B34" s="48">
        <v>574</v>
      </c>
      <c r="C34" s="19" t="s">
        <v>77</v>
      </c>
      <c r="D34" s="48">
        <v>2.4</v>
      </c>
      <c r="E34" s="19" t="s">
        <v>101</v>
      </c>
      <c r="F34" s="48" t="s">
        <v>60</v>
      </c>
      <c r="G34" s="50" t="s">
        <v>74</v>
      </c>
    </row>
    <row r="35" spans="1:7">
      <c r="A35" s="84"/>
      <c r="B35" s="49"/>
      <c r="C35" s="22" t="s">
        <v>100</v>
      </c>
      <c r="D35" s="49"/>
      <c r="E35" s="22" t="s">
        <v>73</v>
      </c>
      <c r="F35" s="49"/>
      <c r="G35" s="51"/>
    </row>
    <row r="36" spans="1:7" ht="30" customHeight="1">
      <c r="A36" s="85"/>
      <c r="B36" s="48">
        <v>570</v>
      </c>
      <c r="C36" s="19" t="s">
        <v>77</v>
      </c>
      <c r="D36" s="48">
        <v>2</v>
      </c>
      <c r="E36" s="19" t="s">
        <v>101</v>
      </c>
      <c r="F36" s="48" t="s">
        <v>60</v>
      </c>
      <c r="G36" s="50" t="s">
        <v>74</v>
      </c>
    </row>
    <row r="37" spans="1:7">
      <c r="A37" s="86"/>
      <c r="B37" s="49"/>
      <c r="C37" s="22" t="s">
        <v>102</v>
      </c>
      <c r="D37" s="49"/>
      <c r="E37" s="22" t="s">
        <v>73</v>
      </c>
      <c r="F37" s="49"/>
      <c r="G37" s="51"/>
    </row>
    <row r="38" spans="1:7" ht="15" customHeight="1">
      <c r="A38" s="87"/>
      <c r="B38" s="48">
        <v>565</v>
      </c>
      <c r="C38" s="19" t="s">
        <v>103</v>
      </c>
      <c r="D38" s="48">
        <v>2.1</v>
      </c>
      <c r="E38" s="19" t="s">
        <v>105</v>
      </c>
      <c r="F38" s="48" t="s">
        <v>60</v>
      </c>
      <c r="G38" s="50" t="s">
        <v>106</v>
      </c>
    </row>
    <row r="39" spans="1:7">
      <c r="A39" s="88"/>
      <c r="B39" s="79"/>
      <c r="C39" s="24" t="s">
        <v>104</v>
      </c>
      <c r="D39" s="79"/>
      <c r="E39" s="24" t="s">
        <v>73</v>
      </c>
      <c r="F39" s="79"/>
      <c r="G39" s="80"/>
    </row>
    <row r="40" spans="1:7">
      <c r="A40" s="89"/>
      <c r="B40" s="49"/>
      <c r="C40" s="22" t="s">
        <v>4</v>
      </c>
      <c r="D40" s="49"/>
      <c r="E40" s="22"/>
      <c r="F40" s="49"/>
      <c r="G40" s="51"/>
    </row>
    <row r="41" spans="1:7" ht="30" customHeight="1">
      <c r="A41" s="90"/>
      <c r="B41" s="48">
        <v>560</v>
      </c>
      <c r="C41" s="19" t="s">
        <v>77</v>
      </c>
      <c r="D41" s="48">
        <v>2.1</v>
      </c>
      <c r="E41" s="19" t="s">
        <v>108</v>
      </c>
      <c r="F41" s="48" t="s">
        <v>60</v>
      </c>
      <c r="G41" s="50" t="s">
        <v>74</v>
      </c>
    </row>
    <row r="42" spans="1:7">
      <c r="A42" s="91"/>
      <c r="B42" s="49"/>
      <c r="C42" s="22" t="s">
        <v>107</v>
      </c>
      <c r="D42" s="49"/>
      <c r="E42" s="22" t="s">
        <v>73</v>
      </c>
      <c r="F42" s="49"/>
      <c r="G42" s="51"/>
    </row>
    <row r="43" spans="1:7" ht="30" customHeight="1">
      <c r="A43" s="92"/>
      <c r="B43" s="48">
        <v>555</v>
      </c>
      <c r="C43" s="48" t="s">
        <v>107</v>
      </c>
      <c r="D43" s="48">
        <v>2.1</v>
      </c>
      <c r="E43" s="19" t="s">
        <v>109</v>
      </c>
      <c r="F43" s="48" t="s">
        <v>60</v>
      </c>
      <c r="G43" s="50" t="s">
        <v>110</v>
      </c>
    </row>
    <row r="44" spans="1:7">
      <c r="A44" s="93"/>
      <c r="B44" s="49"/>
      <c r="C44" s="49"/>
      <c r="D44" s="49"/>
      <c r="E44" s="22" t="s">
        <v>73</v>
      </c>
      <c r="F44" s="49"/>
      <c r="G44" s="51"/>
    </row>
    <row r="45" spans="1:7" ht="30" customHeight="1">
      <c r="A45" s="111"/>
      <c r="B45" s="48">
        <v>525</v>
      </c>
      <c r="C45" s="48" t="s">
        <v>111</v>
      </c>
      <c r="D45" s="48">
        <v>3.5</v>
      </c>
      <c r="E45" s="19" t="s">
        <v>112</v>
      </c>
      <c r="F45" s="48" t="s">
        <v>60</v>
      </c>
      <c r="G45" s="50" t="s">
        <v>99</v>
      </c>
    </row>
    <row r="46" spans="1:7">
      <c r="A46" s="112"/>
      <c r="B46" s="49"/>
      <c r="C46" s="49"/>
      <c r="D46" s="49"/>
      <c r="E46" s="22" t="s">
        <v>73</v>
      </c>
      <c r="F46" s="49"/>
      <c r="G46" s="51"/>
    </row>
    <row r="47" spans="1:7" ht="30" customHeight="1">
      <c r="A47" s="109"/>
      <c r="B47" s="48">
        <v>505</v>
      </c>
      <c r="C47" s="48" t="s">
        <v>113</v>
      </c>
      <c r="D47" s="48">
        <v>3.5</v>
      </c>
      <c r="E47" s="19" t="s">
        <v>67</v>
      </c>
      <c r="F47" s="48" t="s">
        <v>114</v>
      </c>
      <c r="G47" s="50" t="s">
        <v>99</v>
      </c>
    </row>
    <row r="48" spans="1:7">
      <c r="A48" s="110"/>
      <c r="B48" s="49"/>
      <c r="C48" s="49"/>
      <c r="D48" s="49"/>
      <c r="E48" s="22" t="s">
        <v>73</v>
      </c>
      <c r="F48" s="49"/>
      <c r="G48" s="51"/>
    </row>
    <row r="49" spans="1:7" ht="30" customHeight="1">
      <c r="A49" s="107"/>
      <c r="B49" s="48">
        <v>470</v>
      </c>
      <c r="C49" s="48" t="s">
        <v>115</v>
      </c>
      <c r="D49" s="48">
        <v>3.6</v>
      </c>
      <c r="E49" s="19" t="s">
        <v>116</v>
      </c>
      <c r="F49" s="48" t="s">
        <v>60</v>
      </c>
      <c r="G49" s="50" t="s">
        <v>99</v>
      </c>
    </row>
    <row r="50" spans="1:7">
      <c r="A50" s="108"/>
      <c r="B50" s="49"/>
      <c r="C50" s="49"/>
      <c r="D50" s="49"/>
      <c r="E50" s="22" t="s">
        <v>73</v>
      </c>
      <c r="F50" s="49"/>
      <c r="G50" s="51"/>
    </row>
    <row r="51" spans="1:7" ht="30" customHeight="1">
      <c r="A51" s="103"/>
      <c r="B51" s="48">
        <v>430</v>
      </c>
      <c r="C51" s="48" t="s">
        <v>117</v>
      </c>
      <c r="D51" s="48">
        <v>3.8</v>
      </c>
      <c r="E51" s="19" t="s">
        <v>118</v>
      </c>
      <c r="F51" s="48" t="s">
        <v>60</v>
      </c>
      <c r="G51" s="50" t="s">
        <v>99</v>
      </c>
    </row>
    <row r="52" spans="1:7">
      <c r="A52" s="104"/>
      <c r="B52" s="105"/>
      <c r="C52" s="105"/>
      <c r="D52" s="105"/>
      <c r="E52" s="29" t="s">
        <v>73</v>
      </c>
      <c r="F52" s="105"/>
      <c r="G52" s="106"/>
    </row>
  </sheetData>
  <mergeCells count="124"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alldata</vt:lpstr>
      <vt:lpstr>blue</vt:lpstr>
      <vt:lpstr>green</vt:lpstr>
      <vt:lpstr>ir</vt:lpstr>
      <vt:lpstr>yellow</vt:lpstr>
      <vt:lpstr>red</vt:lpstr>
      <vt:lpstr>UV blue</vt:lpstr>
      <vt:lpstr>orange</vt:lpstr>
      <vt:lpstr>Sheet2</vt:lpstr>
      <vt:lpstr>blue!blauw</vt:lpstr>
      <vt:lpstr>yellow!geel</vt:lpstr>
      <vt:lpstr>green!groen</vt:lpstr>
      <vt:lpstr>ir!ir</vt:lpstr>
      <vt:lpstr>orange!oranje</vt:lpstr>
      <vt:lpstr>red!rood</vt:lpstr>
      <vt:lpstr>'UV blue'!uv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2010-09-27T19:46:40Z</dcterms:modified>
</cp:coreProperties>
</file>